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Főösszesítő" sheetId="1" r:id="rId1"/>
    <sheet name="Munkanem összesítő" sheetId="2" r:id="rId2"/>
    <sheet name="12." sheetId="3" r:id="rId3"/>
    <sheet name="15." sheetId="4" r:id="rId4"/>
    <sheet name="21." sheetId="5" r:id="rId5"/>
    <sheet name="23." sheetId="6" r:id="rId6"/>
    <sheet name="31." sheetId="7" r:id="rId7"/>
    <sheet name="32." sheetId="8" r:id="rId8"/>
    <sheet name="33." sheetId="9" r:id="rId9"/>
    <sheet name="35." sheetId="10" r:id="rId10"/>
    <sheet name="36." sheetId="11" r:id="rId11"/>
    <sheet name="39." sheetId="12" r:id="rId12"/>
    <sheet name="41." sheetId="13" r:id="rId13"/>
    <sheet name="42." sheetId="14" r:id="rId14"/>
    <sheet name="43." sheetId="15" r:id="rId15"/>
    <sheet name="44." sheetId="16" r:id="rId16"/>
    <sheet name="45." sheetId="17" r:id="rId17"/>
    <sheet name="47." sheetId="18" r:id="rId18"/>
    <sheet name="48." sheetId="19" r:id="rId19"/>
    <sheet name="61." sheetId="20" r:id="rId20"/>
    <sheet name="62." sheetId="21" r:id="rId21"/>
  </sheets>
  <definedNames/>
  <calcPr fullCalcOnLoad="1"/>
</workbook>
</file>

<file path=xl/sharedStrings.xml><?xml version="1.0" encoding="utf-8"?>
<sst xmlns="http://schemas.openxmlformats.org/spreadsheetml/2006/main" count="843" uniqueCount="389">
  <si>
    <t>Ssz.</t>
  </si>
  <si>
    <t>Megnevezés</t>
  </si>
  <si>
    <t>Anyagköltség</t>
  </si>
  <si>
    <t>Díjköltség</t>
  </si>
  <si>
    <t>12</t>
  </si>
  <si>
    <t>Felvonulási létesítmények</t>
  </si>
  <si>
    <t>Tételszám</t>
  </si>
  <si>
    <t>Tétel szövege</t>
  </si>
  <si>
    <t>Menny.</t>
  </si>
  <si>
    <t>Egység</t>
  </si>
  <si>
    <t>Anyag egységár</t>
  </si>
  <si>
    <t>Díj egységre</t>
  </si>
  <si>
    <t>Anyag összesen</t>
  </si>
  <si>
    <t>Díj összesen</t>
  </si>
  <si>
    <t>Megjegyzés</t>
  </si>
  <si>
    <t>12-005-8.1</t>
  </si>
  <si>
    <t>Felvonulási csatlakozóhely főkapcsolóval világítási és erőátviteli mérőhely részére</t>
  </si>
  <si>
    <t>db</t>
  </si>
  <si>
    <t>[ÖN]</t>
  </si>
  <si>
    <t>12-011-1.1-0025001</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</si>
  <si>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</si>
  <si>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</si>
  <si>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</si>
  <si>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</si>
  <si>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</si>
  <si>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12-021-1.5-0211005</t>
  </si>
  <si>
    <t>Ideiglenes kerítés, vízálló, műgyantával stabilizált faforgácslap (OSB) kerítés elhelyezése, Vízálló faforgácslap (OSB), 2500x1250x15 mm méretű</t>
  </si>
  <si>
    <t>m</t>
  </si>
  <si>
    <t>Munkanem összesen (HUF)</t>
  </si>
  <si>
    <t>15</t>
  </si>
  <si>
    <t>Zsaluzás és állványozás</t>
  </si>
  <si>
    <t>15-003-2.1.2.1.1</t>
  </si>
  <si>
    <t>Oszlopzsaluzás, állandó keresztmetszetű, négyszögű, szerelt táblás zsaluzattal, kézzel mozgatva, kitámasztással, 3 m magasságig, 60 cm oldalméretig</t>
  </si>
  <si>
    <t>m2</t>
  </si>
  <si>
    <t>15-002-4.1.1</t>
  </si>
  <si>
    <t>Egyoldali falzsaluzás függőleges vagy ferde sík felülettel, fa zsaluzattal, 3 m magasságig</t>
  </si>
  <si>
    <t>15-004-1.1.2.1</t>
  </si>
  <si>
    <t>Síklemez zsaluzása, alátámasztó állvánnyal, födémzsaluzattal, zsaluhéj táblákkal borítva, 3 m magasságig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</si>
  <si>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</si>
  <si>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</si>
  <si>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</si>
  <si>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</si>
  <si>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15-004-51.1</t>
  </si>
  <si>
    <t>Egyeneskarú lépcső zsaluzása, alátámasztó állvánnyal, 4,00 m magasságig, a fokok és lépcsőoldalak bezsaluzásával, fa zsaluzattal</t>
  </si>
  <si>
    <t>15-006-5.2.1</t>
  </si>
  <si>
    <t>Székállás előregyártott födémelemek alátámasztására, szerelt táblás zsaluzattal, 4,00 m magasságig</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</si>
  <si>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</si>
  <si>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</si>
  <si>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21</t>
  </si>
  <si>
    <t>Irtás, föld- és sziklamunka</t>
  </si>
  <si>
    <t>21-002-1.1</t>
  </si>
  <si>
    <t>Humuszos termőréteg, termőföld leszedése, terítése gépi erővel, 18%-os terephajlásig, bármilyen talajban, szállítással, 50,0 m-ig</t>
  </si>
  <si>
    <t>m3</t>
  </si>
  <si>
    <t>21-003-6.1.1</t>
  </si>
  <si>
    <t>Munkaárok földkiemelése közmű nélküli területen, gépi erővel, kiegészítő kézi munkával, bármely konzisztenciájú, I-IV. oszt. talajban, dúcolás nélkül, 3,0 m² szelvényig</t>
  </si>
  <si>
    <t>21-008-2.2.3</t>
  </si>
  <si>
    <t>Tömörítés bármely tömörítési osztályban gépi erővel, kis felületen, tömörségi fok: 95%</t>
  </si>
  <si>
    <t>21-011-1.2.1</t>
  </si>
  <si>
    <t>Fejtett föld felrakása szállítóeszközre, géppel, talajosztály I-IV., elszállítása 10 km távolságra</t>
  </si>
  <si>
    <t>21-011-7.4-0110765</t>
  </si>
  <si>
    <t>Feltöltések alap- és lábazati falak közé és alagsori vagy alá nem pincézett földszinti padozatok alá, az anyag szétterítésével, mozgatásával, kézi döngöléssel, zúzottkőből, Zúzottkő, Z 35/55 Mészkő és Dolomit, Polgárdi</t>
  </si>
  <si>
    <t>21-011-11.5</t>
  </si>
  <si>
    <t>Építési törmelék konténeres elszállítása, lerakása, lerakóhelyi díjjal, 7,0 m³-es konténerbe</t>
  </si>
  <si>
    <t>[ÖN] [Előirányzat!]</t>
  </si>
  <si>
    <t>21-003-11.2.1</t>
  </si>
  <si>
    <t>Földvisszatöltés munkagödörbe vagy munkaárokba, tömörítés nélkül, réteges elterítéssel, I-IV. osztályú talajban, gépi erővel, kiegészítő kézi munkával, tereprendezéssel</t>
  </si>
  <si>
    <t>23</t>
  </si>
  <si>
    <t>Síkalapozás</t>
  </si>
  <si>
    <t>23-003-2-0112610</t>
  </si>
  <si>
    <t>Vasbeton sáv-, talp- lemezalap készítése szivattyús technológiával, .....minőségű betonból, C12/15 - XN(H) földnedves kavicsbeton keverék CEM 32,5 pc. D↓max = 32 mm, m = 7,1 finomsági modulussal</t>
  </si>
  <si>
    <t>23-003-2-0242210</t>
  </si>
  <si>
    <t>Vasbeton sáv-, talp- lemezalap készítése szivattyús technológiával, .....minőségű betonból, C25/30 - XC2 képlékeny kavicsbeton keverék CEM 32,5 pc. D↓max = 16 mm, m = 6,6 finomsági modulussal</t>
  </si>
  <si>
    <t>31</t>
  </si>
  <si>
    <t>Helyszíni beton és vasbeton munkák</t>
  </si>
  <si>
    <t>31-001-1.2.1-0220955</t>
  </si>
  <si>
    <t>Betonacél helyszíni szerelése  függőleges vagy vízszintes tartószerkezetbe, bordás betonacélból, 4-10 mm átmérő között, FERALPI hidegen húzott bordás betonacél, 6 m-es szálban, BHB55.50  8 mm</t>
  </si>
  <si>
    <t>t</t>
  </si>
  <si>
    <t>31-001-1.2.1-0220956</t>
  </si>
  <si>
    <t>Betonacél helyszíni szerelése  függőleges vagy vízszintes tartószerkezetbe, bordás betonacélból, 4-10 mm átmérő között, FERALPI hidegen húzott bordás betonacél, 6 m-es szálban, BHB55.50  10 mm</t>
  </si>
  <si>
    <t>31-001-1.2.2-0220957</t>
  </si>
  <si>
    <t>Betonacél helyszíni szerelése  függőleges vagy vízszintes tartószerkezetbe, bordás betonacélból, 12-20 mm átmérő között, FERALPI hidegen húzott bordás betonacél, 6 m-es szálban, BHS55.50  12 mm</t>
  </si>
  <si>
    <t>31-001-1.2.2-0221004</t>
  </si>
  <si>
    <t>Betonacél helyszíni szerelése  függőleges vagy vízszintes tartószerkezetbe, bordás betonacélból, 12-20 mm átmérő között, FERALPI bordás betonacél, 6 m-es szálban, B500B  16 mm</t>
  </si>
  <si>
    <t>31-001-2-0452004</t>
  </si>
  <si>
    <t>Hegesztett betonacél háló szerelése tartószerkezetbe, FERALPI Sp8K1515 építési síkháló; 5,00 x 2,15 m; 150 x 150 mm osztással Ø 8,00 / 8,00 BHB55.50</t>
  </si>
  <si>
    <t>31-011-21.2.1.3-0241110</t>
  </si>
  <si>
    <t>Oszlop, pillér készítése, vasbetonból, kör-, sokszög vagy négyzet keresztmetszettel, X0v(H), XC1, XC2, XC3, XF2, XF3, XF4, XC2-XD2-XF1, XC3-XD2-XF1 környezeti osztályú, kissé képlékeny vagy képlékeny konzisztenciájú betonból, betonszivattyús technológiával, vibrátoros tömörítéssel, C25/30 - XC2 kissé képlékeny kavicsbeton keverék CEM 42,5 pc. D↓max = 16 mm, m = 6,6 finomsági modulussal</t>
  </si>
  <si>
    <t>31-021-1.3.1-0241210</t>
  </si>
  <si>
    <t>Vasbeton gerenda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</si>
  <si>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31-021-2.3.1-0241210</t>
  </si>
  <si>
    <t>Vasbeton koszorú készítése, X0v(H), XC1, XC2, XC3 környezeti osztályú, kissé képlékeny vagy képlékeny konzisztenciájú betonból, betonszivattyús technológiával, vibrátoros tömörítéssel, 400 cm² keresztmetszetig, C25/30 - XC2 képlékeny kavicsbeton keverék CEM 42,5 pc. D↓max = 16 mm, m = 6,6 finomsági modulussal</t>
  </si>
  <si>
    <t>31-021-4.3.2-0241210</t>
  </si>
  <si>
    <t>Sík vagy alulbordás vasbeton lemez készítése, 15°-os hajlásszögig, X0v(H), XC1, XC2, XC3 környezeti osztályú, kissé képlékeny vagy képlékeny konzisztenciájú betonból, betonszivattyús technológiával, vibrátoros tömörítéssel, 12 cm vastagság felett, C25/30 - XC2 képlékeny kavicsbeton keverék CEM 42,5 pc. D↓max = 16 mm, m = 6,6 finomsági modulussal</t>
  </si>
  <si>
    <t>31-021-10.11.1.3-0241210</t>
  </si>
  <si>
    <t>Lépcső készítése vasbetonból, X0v(H), XC1, XC2, XC3 környezeti osztályú, kissé képlékeny vagy képlékeny konzisztenciájú betonból, betonszivattyús technológiával, vibrátoros tömörítéssel, C25/30 - XC2 képlékeny kavicsbeton keverék CEM 42,5 pc. D↓max = 16 mm, m = 6,6 finomsági modulussal</t>
  </si>
  <si>
    <t>31-030-11.3.1.2.2-0121110</t>
  </si>
  <si>
    <t>Beton aljzat készítése helyszínen kevert betonból, kézi továbbítással és bedolgozással, merev aljzatra, kavicsbetonból,  kissé képlékeny konzisztenciájú betonból, a felület vassimítóval eldolgozva, cementszórással, 6 cm vastagság felett, C20/25 - X0b(H) kissé képlékeny kavicsbeton keverék CEM 42,5 pc. D↓max = 16 mm, m = 6,4 finomsági modulussal</t>
  </si>
  <si>
    <t>32</t>
  </si>
  <si>
    <t>Előregyártott épületszerkezeti elem elhelyezése és szerelése</t>
  </si>
  <si>
    <t>32-002-1.1.1-0119902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</si>
  <si>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1,25 m</t>
  </si>
  <si>
    <t>32-002-1.1.1-0119904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</si>
  <si>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1,75 m</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</si>
  <si>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</si>
  <si>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2,00 m</t>
  </si>
  <si>
    <t>32-002-1.1.1-0120010</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</si>
  <si>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1,00 m</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</si>
  <si>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</si>
  <si>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1,25 m</t>
  </si>
  <si>
    <t>32-002-1.1.1-0120012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</si>
  <si>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A-10 kerámia burkolatú nyílásáthidaló, 1,50 m</t>
  </si>
  <si>
    <t>32-005-3.12-0112170</t>
  </si>
  <si>
    <t>Előregyártott zsaluzó kéregpanel elhelyezése, födémelem, előkészített alátámasztó szerkezetre szerelve (alátámasztási és daruzási költség nélkül) 1,5m elemszélesség felett, 11,00 m²/elem nagyságig, LEIER kéregelemes födém LMP 5-7 cm vastagságban, kijelölt betonminőséggel, Bst 550 betonacéllal, végleges födémvastagság 14-20cm-ig, Csz: HUTJS 0290</t>
  </si>
  <si>
    <t>[ÖN] [Födémvastagság: 18 cm, felbeton C25/30 - 25,4 m3, födém felső vasalás - 2,20 t]</t>
  </si>
  <si>
    <t>33</t>
  </si>
  <si>
    <t>Falazás és egyéb kőműves munkák</t>
  </si>
  <si>
    <t>33-001-1.1.2.3.1.2.1-0123153</t>
  </si>
  <si>
    <t>Teherhordó és kitöltő falazat készítése, égetett agyag-kerámia termékekből, nútféderes elemekből, 300 mm falvastagságban, 300x250x240 vagy 300×250×238 mm-es méretű kézi falazóblokkból, falazó, cementes mészhabarcsba falazva, LEIERTHERM 30 N+F falazóelem, méret: 300×250×238 mm M 1 (Hf10-mc) falazó, cementes mészhabarcs</t>
  </si>
  <si>
    <t>33-001-1.3.4.4.1.1-0010408</t>
  </si>
  <si>
    <t>Teherhordó és kitöltő falazat készítése, beton, könnyűbeton falazóblokk vagy zsaluzóelem termékekből, 300 mm falvastagságban, 300x500x230 mm-es méretű beton zsaluzóelemből, kitöltő betonnal, betonacél beépítéssel, Leier ZS 30-as zsaluzóelem, 300/500/230 mm, C16/20-16/kissé képlékeny kavicsbeton, B 60.40:12 mm átmérőjű betonacél</t>
  </si>
  <si>
    <t>33-011-1.1.2.1.2.1.1-1123306</t>
  </si>
  <si>
    <t>Válaszfal építése, égetett agyag-kerámia termékekből, nútféderes elemekből, 100 mm falvastagságban, 500x238x100 mm-es méretű válaszfallapból, falazó, cementes mészhabarcsba falazva, LEIERTHERM 10/50 N+F falazóelem, 100x500x238 mm méretben, Cikkszám: HUTMD1599, M 1 (Hf10-mc) falazó, cementes mészhabarcs</t>
  </si>
  <si>
    <t>33-012-1.2.1.1.1.1-1110671</t>
  </si>
  <si>
    <t>Előfalazatok, belsőépítészeti vagy épületgépészeti takarások készítése, pórusbeton termékekből, normál elemekből, 50 mm falvastagságban, 600×200×50 mm-es elemekkel, hagyományos falazóhabarcsba falazva (fugavastagság 10 mm), Ytong Pef-5 jelű, 600x200x50 mm méretű elemekből, M 2,5 (Hf30-cm) falazó, meszes cementhabarcsba</t>
  </si>
  <si>
    <t>35</t>
  </si>
  <si>
    <t>Ácsmunka</t>
  </si>
  <si>
    <t>35-001-1.5-0680041</t>
  </si>
  <si>
    <t>Fa tetőszerkezetek bármely rendszerben faragott (fűrészelt) fából, 0,037-0,042 m³/m² bedolgozott famennyiség között, Fűrészelt gerenda 150x200-300x300 mm 3-6.5 m I.o.</t>
  </si>
  <si>
    <t>35-002-4.2-0116604</t>
  </si>
  <si>
    <t>Páraáteresztő, vízzáró alátétfólia, alátétfedés, vagy alátétszigetelés terítése 15 cm-es átfedéssel (ellenléc külön tételben számolandó) ragasztóval vagy ragasztószalaggal folytonosítva, CREATON DUO szélzáró alátéthéjazat, öntapadó ragasztószalaggal (75 m²/tekercs, 150 g/m²)</t>
  </si>
  <si>
    <t>35-003-1.1-0410024</t>
  </si>
  <si>
    <t>Tetőlécezés hornyolt cserépfedés alá, Fenyő tetőléc 3-6,5 m 30x50 mm</t>
  </si>
  <si>
    <t>35-003-1.6</t>
  </si>
  <si>
    <t>Tetőlécezés tetőfelület ellenlécezésének elkészítése, Fenyő tetőléc 3-6,5 m 50x50 mm</t>
  </si>
  <si>
    <t>35-007-1.1-0680041</t>
  </si>
  <si>
    <t>Fafödémek,  20 mm-es felső ritkított deszkázással, faragott (fűrészelt) fából, Fűrészelt gerenda 150x200-300x300 mm 3-6.5 m I.o.</t>
  </si>
  <si>
    <t>35-011-1.3.1-0251013</t>
  </si>
  <si>
    <t>Faanyag gomba és rovarkártevő elleni megelőző, egyidejűleg égéskésleltető védelme mázolási technológiával felhordott anyaggal, PYRONATUR faanyag rovar, gomba és tűz elleni védőszer (vagy műszakilag ezzel egyenértékű)</t>
  </si>
  <si>
    <t>35-001-1.1-0680041</t>
  </si>
  <si>
    <t>Fa tetőszerkezetek bármely rendszerben, előtető készítése faragott (fűrészelt) fából, 0,020 m³/m² bedolgozott famennyiségig, Fűrészelt gerenda 150x200-300x300 mm 3-6.5 m I.o. alul-felül 20 mm vastag CK-lap borítással</t>
  </si>
  <si>
    <t>35-004-1.3</t>
  </si>
  <si>
    <t>Deszkázás ereszdeszkázás, 5/10 cm fenyőfa derékszögű keretszerkezet, szarufákhoz hőszigetelt faltőnél és szarufavégen rögzítve 12,5 mm Knauf® Aquapanel Outdoor vízálló cementkötésű építőlemez, fenyőfa keretszerkezethez rögzítve az eresz alsó síkján és homlokvonalán</t>
  </si>
  <si>
    <t>35-002-4.1</t>
  </si>
  <si>
    <t>Páraáteresztő, vízzáró alátétfólia, alátétfedés, vagy alátétszigetelés terítése 15 cm-es átfedéssel öntapadó ragasztócsíkkal rögzítve</t>
  </si>
  <si>
    <t>[Könnyűszerkezetes födémnél.]</t>
  </si>
  <si>
    <t>36</t>
  </si>
  <si>
    <t>Vakolás és rabicolás</t>
  </si>
  <si>
    <t>36-002-4-0415966</t>
  </si>
  <si>
    <t>Vékonyvakolat alapozók felhordása, kézi erővel, Baumit PremiumPrimer - emelt minőségű vékonyvakolat alapozó, Cikkszám: 960181</t>
  </si>
  <si>
    <t>36-002-11.1-0415910</t>
  </si>
  <si>
    <t>Tapadóhíd képzése gyári zsákos gúzanyaggal, kézi erővel, Baumit Előfröcskölő 2 mm, Cikkszám: 151602</t>
  </si>
  <si>
    <t>36-002-4-1415917</t>
  </si>
  <si>
    <t>Vékonyvakolat alapozók felhordása, kézi erővel, Baumit Univerzális alapozó Cikkszám: 960125, tapaszolt felületre</t>
  </si>
  <si>
    <t>36-003-1.2.1.1.1-0415566</t>
  </si>
  <si>
    <t>Oldalfalvakolat készítése, gépi felhordással, zsákos kiszerelésű szárazhabarcsból, sima, normál mész-cement vakolat, 1 cm vastagságban, Baumit GV 35 gépi vakolat</t>
  </si>
  <si>
    <t>36-003-2.2.1.2.1-0415931</t>
  </si>
  <si>
    <t>Mennyezetvakolat készítése, gépi felhordással, zsákos kiszerelésű szárazhabarcsból, sima, könnyített mész-cement vakolat, 1 cm vastagságban, Baumit GV 35 Mész-cement gépi vakolat belső</t>
  </si>
  <si>
    <t>36-003-11.1-0415926</t>
  </si>
  <si>
    <t>Oldalfalvakolat vagy mennyezet vakolat simítása, előkevert gyári szárazhabarcsból, 5 mm vastagságig, kézi felhordással  (a gyártó által megadott kg/m²/mm rétegvastagsággal), Baumit Simító Vakolat, 3 kg/m² 2 mm vastagságban Cikkszám: 156112</t>
  </si>
  <si>
    <t>36-005-21.2.2.2-0415321</t>
  </si>
  <si>
    <t>Vékonyvakolatok, színvakolatok felhordása alapozott, előkészített felületre, vödrös kiszerelésű anyagból, vizes bázisú, műgyanta kötőanyagú vékonyvakolat készítése, egy rétegben, 1,5-2,5 mm-es szemcsemérettel, Baumit GranoporTop (Baumit Granopor) vakolat, kapart 2 mm, 9, 8, 7, 6 színcsoport</t>
  </si>
  <si>
    <t>36-005-21.2.4.2-0415271</t>
  </si>
  <si>
    <t>Vékonyvakolatok, színvakolatok felhordása alapozott, előkészített felületre, vödrös kiszerelésű anyagból, szilikát vékonyvakolat készítése, egy rétegben, 1,5-2,5 mm-es szemcsemérettel, Baumit SilikatTop (Baumit Szilikát) vakolat, kapart 2 mm, 9, 8, 7, 6 színcsoport</t>
  </si>
  <si>
    <t>36-007-9.2-0415421</t>
  </si>
  <si>
    <t>Lábazati vakolatok; díszítő és lábazati műgyantás kötőanyagú vakolatréteg felhordása, kézi erővel, vödrös kiszerelésű anyagból, Baumit MosaikTop (Baumit Mozaik) vakolat 2 mm-es szemcseméret, 24 féle szín, Cikkszám: 255201</t>
  </si>
  <si>
    <t>39</t>
  </si>
  <si>
    <t>Szárazépítés</t>
  </si>
  <si>
    <t>39-003-1.2.2.7.1-2120031</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</si>
  <si>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vtg. + 12,5 mm vtg. gipszkarton borítással, RIGIPS tűzgátló építőlemez RF 15 mm és RF 12,5 mm, direkt függesztővel</t>
  </si>
  <si>
    <t>Szerelt gipszkarton álmennyezet fém vázszerkezetre (duplasoros), választható függesztéssel, csavarfejek és illesztések alapglettelve (Q2 minőségben),  nem látszó bordázattal, 40 cm bordatávolsággal (CD60/27), 10 m² összefüggő felület felett, 2 rtg. tűzgátló 15 mm + 12,5 mm vtg. gipszkarton borítással, RIGIPS tűzgátló építőlemez RF 15 mm és impregnált tűzgátló 12,5 mm, direkt függesztővel</t>
  </si>
  <si>
    <t>39-005-3.1.3-0120012</t>
  </si>
  <si>
    <t>Szerelőfal készítése CD 60/27 profillal 10 cm vtg.-ban, 1 rétegű impregnált gipszkarton borítással, RIGIPS 1 rtg. impregnált 12,5 gipszkarton borítással</t>
  </si>
  <si>
    <t>39-002-1.3.1.1-0120064</t>
  </si>
  <si>
    <t>Tűzvédelmi burkolat fém vázszerkezetre (CD50/27), fagerendán, tűzgátlás T↓h = 1,0 óra, két réteg  FB 15 mm vastag, építőlemez borítással, RIGIPS Glasroc F (Ridurit) speciális tűzgátló gipszlap, 15/1200/2000 mm</t>
  </si>
  <si>
    <t>41</t>
  </si>
  <si>
    <t>Tetőfedés</t>
  </si>
  <si>
    <t>41-003-101.1.1.1-0116331</t>
  </si>
  <si>
    <t>Egyszeres fedés sajtolt égetett agyag tetőcserepekkel, gyártótól és típustól független, rögzítés nélkül, 25-30° tetőhajlásszög között, CREATON Domino kerámia alapcserép 25,7×43,7 cm, NUANCE ® engóbozott rézvörös, borvörös, palaszürke, matt fekete</t>
  </si>
  <si>
    <t>41-003-119.4-0116649</t>
  </si>
  <si>
    <t>Sajtolt égetett agyag tetőcserepeknél taréjgerinc készítése gerinccseréppel, gerinccserép-rögzítővel, fésűs gerincelemmel, gerincszellőző-szalaggal (zárócserép alkalmazása szükséges) vagy kúpalátéttel, CREATON Domino kerámia kúpcserép, PD NUANCE ® engóbozott, minden szín</t>
  </si>
  <si>
    <t>41-003-119.11.1-0116649</t>
  </si>
  <si>
    <t>Sajtolt égetett agyag tetőcserepeknél élgerinc készítése, gerinccseréppel, gerinccserép-rögzítővel,gerincszellőző-szalaggal, fésűs gerincelemmel vagy kúpalátéttel, CREATON Domino kerámia kúpcserép, PD NUANCE ® engóbozott, minden szín</t>
  </si>
  <si>
    <t>41-003-119.11.2-0116646</t>
  </si>
  <si>
    <t>Sajtolt égetett agyag tetőcserepeknél élgerinc készítése, élgerincnél kezdő/záró gerinccserép vagy taréjgerincnél kezdő/záró gerincelem elhelyezése, CREATON Domino kerámia kezdőkúp harangszeggel, PD NUANCE ® engóbozott, minden szín</t>
  </si>
  <si>
    <t>41-003-119.11.3-0116701</t>
  </si>
  <si>
    <t>Sajtolt égetett agyag tetőcserepeknél élgerinc készítése, élgerinc és taréjgerinc csatlakozásnál 3 tengelyű elosztókúp elhelyezése, CREATON elosztókúp, 3 tengelyű NUANCE ® engóbozott, minden cseréptipus, minden szín</t>
  </si>
  <si>
    <t>41-003-119.19-0117124</t>
  </si>
  <si>
    <t>Sajtolt égetett agyag tetőcserepeknél kiegészítő rögzítővasalat elhelyezése, CREATON nemesacél kapocs vágott cseréphez, minden modellhez 13-17 mm</t>
  </si>
  <si>
    <t>41-003-119.19-0117071</t>
  </si>
  <si>
    <t>Sajtolt égetett agyag tetőcserepeknél kiegészítő rögzítővasalat elhelyezése, CREATON viharkapocs cink- alumínium 30/50-es, 40/50-es, 40/60-as lécezéshez, beakasztós (250 db/ doboz)</t>
  </si>
  <si>
    <t>41-003-119.21.1-0116337</t>
  </si>
  <si>
    <t>Sajtolt égetett agyag tetőcserepeknél kiszellőztetés, szellőzőcserép elhelyezése tetőfelületen, CREATON Domino kerámia szellőzőcserép 25,7×43,7 cm, szellőző keresztmetszet kb. 25 cm² NUANCE ® engóbozott, minden szín</t>
  </si>
  <si>
    <t>41-003-119.21.3-0116657</t>
  </si>
  <si>
    <t>Sajtolt égetett agyag tetőcserepeknél kiszellőztetés, műanyag fésűs szellőzőelem, fésűselem vagy szellőzőszalag elhelyezése eresznél, CREATON fésűs ereszszellőző elem, 1 m fekete, minden cseréptípushoz</t>
  </si>
  <si>
    <t>41-003-119.21.3-0117070</t>
  </si>
  <si>
    <t>Sajtolt égetett agyag tetőcserepeknél kiszellőztetés, műanyag fésűs szellőzőelem, fésűselem vagy szellőzőszalag elhelyezése eresznél, CREATON szellőző szalag, 5 m minden színben</t>
  </si>
  <si>
    <t>41-003-119.25-0116443</t>
  </si>
  <si>
    <t>Sajtolt égetett agyag tetőcserepeknél átmenőcserép elhelyezése, CREATON kerámia gázkémény átvezető cserép, NW 110 mm és NW 125 mm, EPDM mandzsettával, NUANCE ® engóbozott, minden cseréptípus, minden szín</t>
  </si>
  <si>
    <t>41-003-119.33-0116503</t>
  </si>
  <si>
    <t>Sajtolt égetett agyag tetőcserepeknél tetőkibúvó ablak elhelyezése, CREATON tetőkibuvó ablak 45 x 55 cm szigetelt, antracit, nyitási irány beállítható minden cseréptípushoz</t>
  </si>
  <si>
    <t>41-003-119.31.3-0116557</t>
  </si>
  <si>
    <t>Sajtolt égetett agyag tetőcserepeknél hófogók elhelyezése, biztonsági rács vagy lépcsőfok elhelyezése, CREATON rövid alumínium járórács rendszer 46 x 25 cm (2 db alapelem, 2 db járórács tartóval) minden cseréptipus, minden szín</t>
  </si>
  <si>
    <t>42</t>
  </si>
  <si>
    <t>Hideg- és melegburkolatok készítése, aljzat előkészítés</t>
  </si>
  <si>
    <t>42-011-1.1.1.1-0215098</t>
  </si>
  <si>
    <t>Fal-, pillér és oszlopburkolat hordozószerkezetének felületelőkészítése beltérben, tégla, beton és vakolt alapfelületen, felületelőkészítő alapozó és tapadóhíd felhordása egy rétegben, Baumit Grund, nedvszívó alapfelület alapozására, Cikkszám: 960163</t>
  </si>
  <si>
    <t>42-011-1.1.1.2-0415538</t>
  </si>
  <si>
    <t>Fal-, pillér és oszlopburkolat hordozószerkezetének felületelőkészítése beltérben, tégla, beton és vakolt alapfelületen, kenhető víz- és páraszigetelés felhordása egy rétegben,  hajlaterősítő szalag elhelyezésével, Baumacol Proof folyékony fólia, Cikkszám: 956522</t>
  </si>
  <si>
    <t>42-011-2.1.1.1-0215098</t>
  </si>
  <si>
    <t>Padlóburkolat hordozószerkezetének felületelőkészítése beltérben, beton alapfelületen felületelőkészítő alapozó és tapadóhíd felhordása egy rétegben, Baumit Grund, nedvszívó alapfelület alapozására, Cikkszám: 960163</t>
  </si>
  <si>
    <t>42-011-2.1.1.2-0415538</t>
  </si>
  <si>
    <t>Padlóburkolat hordozószerkezetének felületelőkészítése beltérben, beton alapfelületen kenhető víz- és páraszigetelés felhordása egy rétegben,  hajlaterősítő szalag elhelyezésével, Baumacol Proof folyékony fólia, Cikkszám: 956522</t>
  </si>
  <si>
    <t>42-011-2.1.1.4.1-0215096</t>
  </si>
  <si>
    <t>Padlóburkolat hordozószerkezetének felületelőkészítése beltérben, beton alapfelületen önterülő felületkiegyenlítés készítése 5 mm átlagos rétegvastagságban, Baumit Nivello Quattro önterülő aljzatkiegyenlítő, max.: 20 mm, Cikkszám: 156204</t>
  </si>
  <si>
    <t>42-011-2.2.1.1-0215098</t>
  </si>
  <si>
    <t>Padlóburkolat hordozószerkezetének felületelőkészítése kültérben, hőterhelt felületen beton alapfelületen felületelőkészítő alapozó és tapadóhíd felhordása egy rétegben, Baumit Grund, nedvszívó alapfelület alapozására, Cikkszám: 960163</t>
  </si>
  <si>
    <t>42-011-2.2.1.2-0415537</t>
  </si>
  <si>
    <t>Padlóburkolat hordozószerkezetének felületelőkészítése kültérben, hőterhelt felületen beton alapfelületen kenhető víz- és páraszigetelés felhordása egy rétegben,  hajlaterősítő szalag elhelyezésével, Baumacol Protect vízzáró vastagfólia, Cikkszám: 956523</t>
  </si>
  <si>
    <t>42-011-2.2.1.4.1-0313033</t>
  </si>
  <si>
    <t>Padlóburkolat hordozószerkezetének felületelőkészítése kültérben, hőterhelt felületen beton alapfelületen önterülő felületkiegyenlítés készítése 5 mm átlagos rétegvastagságban, MAPEI Planex kültéri, önterülő, aljzatkiegyenlítő simítóhabarcs</t>
  </si>
  <si>
    <t>42-012-1.1.1.1.1.3-0313021</t>
  </si>
  <si>
    <t>Fal-, pillér-, oszlopburkolat készítése beltérben, tégla, beton, vakolt alapfelületen, mázas kerámiával, kötésben vagy hálósan, 3-5 mm vtg. ragasztóba rakva, 1-10 mm fugaszélességgel, 25x25 -  40x40 cm közötti lapmérettel, MAPEI Keraflex Light S1 C2TE S1 cementkötésű ragasztóhabarcs, szürke, Ultracolor Plus fugázó, fehér</t>
  </si>
  <si>
    <t>42-022-1.1.1.2.1.1-0313020</t>
  </si>
  <si>
    <t>Padlóburkolat készítése, beltérben, tégla, beton, vakolt alapfelületen, gres, kőporcelán lappal, kötésben vagy hálósan, 3-5 mm vtg. ragasztóba rakva, 1-10 mm fugaszélességgel, 20x20 - 40x40 cm közötti lapmérettel, MAPEI Keraflex Easy C2E cementkötésű ragasztóhabarcs, szürke, Kerapoxy IEG epoxigyanta fugázó, cementszürke</t>
  </si>
  <si>
    <t>42-022-1.2.3.2.1.1-0313020</t>
  </si>
  <si>
    <t>Padlóburkolat készítése, kültérben, hőterhelt felületen, kenhető szigetelésre, gres, kőporcelán lappal, kötésben vagy hálósan, 3-5 mm vtg. ragasztóba rakva, 1-10 mm fugaszélességgel, 20x20 - 40x40 cm közötti lapmérettel, MAPEI Keraflex Easy C2E cementkötésű ragasztóhabarcs, szürke, Kerapoxy IEG epoxigyanta fugázó, cementszürke</t>
  </si>
  <si>
    <t>42-022-2.1.2.1.1-0313020</t>
  </si>
  <si>
    <t>Lábazatburkolat készítése, beltérben,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</si>
  <si>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42-022-2.1.2.2.1-0313020</t>
  </si>
  <si>
    <t>Lábazatburkolat készítése, beltérben, gres, kőporcelán lappal, lépcsős kivitelben, ragasztva, 3-5 mm ragasztóba rakva, 1-10 mm fugaszélességgel, 20 cm magasságig, 20x20 - 40×40 cm közötti lapmérettel, MAPEI Keraflex Easy C2E cementkötésű ragasztóhabarcs, szürke, Kerapoxy IEG epoxigyanta fugázó, cementszürke</t>
  </si>
  <si>
    <t>42-022-2.2.2.1.1-0313020</t>
  </si>
  <si>
    <t>Lábazatburkolat készítése, kültérben, gres, kőporcelán lappal, egyenes, egysoros kivitelben, 3-5 mm ragasztóba rakva, 1-10 mm fugaszélességgel, 10 cm magasságig, 20x20 - 40×40 cm közötti lapmérettel, MAPEI Keraflex Easy C2E cementkötésű ragasztóhabarcs, szürke, Kerapoxy IEG epoxigyanta fugázó, cementszürke</t>
  </si>
  <si>
    <t>42-022-3.1.1.1.2.1-0313020</t>
  </si>
  <si>
    <t>Lépcsőburkolat készítése, beltérben, 3-10 mm ragasztóba rakva,  1-20 mm fugaszélességgel, járólap 35 cm szélességig,  3 cm lapvastagságig, (élvédelem nélkül) gres, kőporcelán lappal, 20x20 - 40×40 cm közötti lapmérettel, MAPEI Keraflex Easy C2E cementkötésű ragasztóhabarcs, szürke, Keracolor GG fugázóhabarcs, fehér</t>
  </si>
  <si>
    <t>42-022-3.1.1.2.2.1-0313020</t>
  </si>
  <si>
    <t>Lépcsőburkolat készítése, beltérben, 3-10 mm ragasztóba rakva,  1-20 mm fugaszélességgel, homloklap, tagozat nélkül, gres, kőporcelán lappal, 20x20 - 40×40 cm közötti lapmérettel, MAPEI Keraflex Easy C2E cementkötésű ragasztóhabarcs, szürke, Keracolor GG fugázóhabarcs, fehér</t>
  </si>
  <si>
    <t>42-041-1.1.1-0313031</t>
  </si>
  <si>
    <t>Újonnan készült aljzat kiegyenlítése rugalmas burkolat alá,  parketta és laminált padló úsztatott fektetéshez, (átlagos igénybevétel) szabványos cementesztrich és betonpadló felület előkészítése, 3 mm vastagságban, MAPEI Ultraplan Eco önterülő aljzatkiegyenlítő, szürke + MAPEI Primer G műgyanta bázisú, diszperziós alapozó</t>
  </si>
  <si>
    <t>42-042-5.1.1-0312119</t>
  </si>
  <si>
    <t>Laminált padló fektetése (szegélyléccel együtt), kiegyenlített aljzatra, telibe ragasztva (mechanikus illesztésű) (ragasztó anyag külön tételben kiírva),Woodstep Dynamic Click 8 mm vtg.  AC4 kopásáll. laminált padló, 19,2 cm x 129,2 cm 39 szín</t>
  </si>
  <si>
    <t>42-042-5.1.8-0316003</t>
  </si>
  <si>
    <t>Laminált padló fektetése (szegélyléccel együtt), kiegyenlített aljzatra, parketta alátétlemez elhelyezése, FLOORMAT XPS alapú barázdált parketta alátétlemez, 50x100 cm, 5 mm vtg., Cikkszám: T14501</t>
  </si>
  <si>
    <t>42-073-1.1-0313175</t>
  </si>
  <si>
    <t>Dilatációs és csatlakozó fuga kitöltése, szilikon alapú elasztikus tömítő anyaggal, 5 mm szélesség- és mélységben, MAPEI Mapesil AC oldószermentes, ecetsavas, penészedésálló szilikon hézagkitöltőanyag</t>
  </si>
  <si>
    <t>42-012-1.2.6.3.1.1.1-0153468</t>
  </si>
  <si>
    <t xml:space="preserve">Fal-, pillér-, oszlopburkolat készítése kültérben, homlokzati vakolt, beton vagy hőszigetelt felületre, vágott kőlappal palaszürke színben, 2 cm vastagságig, kötésben vagy hálósan, 3-5 mm vtg. ragasztóba rakva, 2-20 mm fugaszélességgel, fagyálló ragasztóhabarcs, homlokzatburkolat ragasztásához, szürke színben </t>
  </si>
  <si>
    <t>42-071-3-0150427</t>
  </si>
  <si>
    <t>Kiegészítő profil utólagos elhelyezése padlóburkolatoknál, szintbeli burkolatváltások esetén, rézből, alumíniumból, eloxált alumíniumból, acél és szálcsiszolt acélból, 14-25 mm szélességi mérettel, Schlüter-RENO-T A 2,5m, T burkolatváltó alu profil B=25mm, natúr alu Rendelési szám: T9/25A</t>
  </si>
  <si>
    <t>42-063-1.1.1.1.1</t>
  </si>
  <si>
    <t>Szerelt homlokzatburkolat, 8 mm vtg. Equitone ’tectiva’ szálcement lap, szín: TE20, fa hátszerkezethez látszó csavarozással rögzítve</t>
  </si>
  <si>
    <t>43</t>
  </si>
  <si>
    <t>Bádogozás</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</si>
  <si>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</si>
  <si>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</si>
  <si>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</si>
  <si>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</si>
  <si>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</si>
  <si>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 mm</t>
  </si>
  <si>
    <t>43-003-7.1.2.1-0993329</t>
  </si>
  <si>
    <t>Hajlatbádogozás korcolt kivitelben, kiselemes vagy táblás tetőfedő rendszerhez, egyenes kivitelben, színes műanyagbevonatú horganyzott acéllemezből, 45-65 cm kiterített szélességgel, LINDAB Seamline FOP szegély tűzihorganyzott acél + Classic matt bevonat, standard színben, 0,5 mm vtg., kiterített szélesség: 601-650 mm</t>
  </si>
  <si>
    <t>43-003-8.2.1-0993246</t>
  </si>
  <si>
    <t>Ablak- vagy szemöldökpárkány színes műanyagbevonatú horganyzott acéllemezből, 50 cm kiterített szélességig, LINDAB Seamline FOP szegély tűzihorganyzott acél + Classic bevonat, standard színben, 0,5 mm vtg., kiterített szélesség: 201-250 mm</t>
  </si>
  <si>
    <t>44</t>
  </si>
  <si>
    <t>Fa- és műanyag szerkezet elhelyezése</t>
  </si>
  <si>
    <t>44-001-1.1.1.1-0131032</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</si>
  <si>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75x210 cm Konszignáció szerint, konszignációs szám: 8.</t>
  </si>
  <si>
    <t>44-001-1.1.1.1-0131034</t>
  </si>
  <si>
    <t>Fa beltéri nyílászárók elhelyezése, előre kihagyott falnyílásba, utólagos elhelyezéssel, tömítés nélkül, (szerelvényezve, finom beállítással), MDF vagy keményhéjszerkezetes ajtó, 6,00 m kerületig, Beltéri kazettás ajtó, tele lemezelt, egyszárnyú, MDF tokkal, kilincs nélkül, 90x210 cm Konszignáció szerint, konszignációs szám: 9.</t>
  </si>
  <si>
    <t>44-001-1</t>
  </si>
  <si>
    <t>Lépcsőház bejárati ajtó, kültéri, kétszárnyú, asszimmetrikusan nyíló, hőhídmentes alumínium szerkezet 150/210 Konszignáció szerint, konszignációs szám: 1.</t>
  </si>
  <si>
    <t>44-001-2</t>
  </si>
  <si>
    <t>Lépcsőházi bejárati ajtó, kültéri, egyszárnyú, nyíló, hőhídmentes alumínium szerkezet 100/195 Konszignáció szerint, konszignációs szám: 2.</t>
  </si>
  <si>
    <t>44-001-3</t>
  </si>
  <si>
    <t>Schüco műanyag bejárati ajtó, kültéri, egyszárnyú, nyíló 100/210 ötkamrás műanyag 8,4cm szélességgel és 7,6 cm vastagsággal, háromszoros ütközésű profilokkal, EPDM gumi tömítéssel külső oldalon antracit színű, belső oldalon fehér színű Konszignáció szerint, konszignációs szám: 3.</t>
  </si>
  <si>
    <t>44-001-4</t>
  </si>
  <si>
    <t>Lakásbejárati Schüco műanyag bejárati ajtó, beltéri, egyszárnyú, nyíló 100/210 ötkamrás műanyag 8,4cm szélességgel és 7,6 cm vastagsággal, háromszoros ütközésű profilokkal, EPDM gumi tömítéssel külső oldalon antracit színű, belső oldalon fehér színű műanyag kilincsgarnitúra, rozettás;PZ zárral, minimum 5 ponton záródó biztonsági zárszerkezettel szín: fehér, színes v. dekorfóliás kivitelben optikai kitekintővel kb. 150 m magasságban Konszignáció szerint, konszignációs szám: 4.</t>
  </si>
  <si>
    <t>44-001-5</t>
  </si>
  <si>
    <t>Erkélyajtó, egyszárnyú, műanyag, külső falban, bukó/nyíló kivitelben 90/235 hatkamrás műanyag 7,5cm, háromszoros ütközésű profilokkal, EPDM gumi tömítéssel külső oldalon antracit színű, belső oldalon fehér színű beépített redőnytokkal, redőny nélkü Konszignáció szerint, konszignációs szám: 5a.</t>
  </si>
  <si>
    <t>44-001-6</t>
  </si>
  <si>
    <t>Erkélyajtó, egyszányú, műanyag, külső falban, bukó/nyíló kivitelben 90/210 hatkamrás műanyag 7,5cm, háromszoros ütközésű profilokkal, EPDM gumi tömítéssel külső oldalon antracit színű, belső oldalon fehér színű beépített redőnytokkal, redőny nélkül Konszignáció szerint, konszignációs szám: 5b.</t>
  </si>
  <si>
    <t>44-001-7</t>
  </si>
  <si>
    <t>Erkélyajtó, kétszárnyú aszimmetrikus, műanyag, külső falban, nyíló kivitelben 150/235 hatkamrás műanyag 7,5cm, háromszoros ütközésű profilokkal, EPDM gumi tömítéssel külső oldalon antracit színű, belső oldalon fehér színű beépített redőnytokkal, redőny nélkül Konszignáció szerint, konszignációs szám: 6.</t>
  </si>
  <si>
    <t>44-001-8</t>
  </si>
  <si>
    <t>Erkélyajtó, tolóajtó, műanyag, külső falban 240/235 hatkamrás műanyag 7,5cm, háromszoros ütközésű profilokkal, EPDM gumi tömítéssel külső oldalon antracit színű, belső oldalon fehér színű beépített redőnytokkal, redőny nélkül Konszignáció szerint, konszignációs szám: 7.</t>
  </si>
  <si>
    <t>44-001-9</t>
  </si>
  <si>
    <t>Műanyag ablak külső falban, 60/60,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10.</t>
  </si>
  <si>
    <t>44-001-10</t>
  </si>
  <si>
    <t>Műanyag ablak külső falban, 90/60, egyszárnyú, bukó/nyíló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11.</t>
  </si>
  <si>
    <t>44-001-11</t>
  </si>
  <si>
    <t>Műanyag ablak külső falban, 90/110,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12.</t>
  </si>
  <si>
    <t>44-001-12</t>
  </si>
  <si>
    <t>Műanyag ablak külső falban, 90/150, egyszárnyú, bukó/nyíló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13.</t>
  </si>
  <si>
    <t>44-001-13</t>
  </si>
  <si>
    <t>Műanyag ablak külső falban, 150/110, egyszárnyú oldalvilágítóval, bukó/nyíló;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14.</t>
  </si>
  <si>
    <t>44-001-14</t>
  </si>
  <si>
    <t>Műanyag ablak külső falban, 150/110, kétszárnyú, bukó/nyíló; 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15.</t>
  </si>
  <si>
    <t>44-001-15</t>
  </si>
  <si>
    <t>Műanyag ablak külső falban, 150/120, egyszárnyú oldalvilágítóval, bukó/nyíló; fix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16a és 16b.</t>
  </si>
  <si>
    <t>44-001-16</t>
  </si>
  <si>
    <t>Műanyag ablak külső falban, 150/120, kétszárnyú, bukó/nyíló; nyíló hatlégkamrás műanyag, háromszoros ütközésű profilokkal, EPDM gumi tömítéssel külső oldalon antracit színű, belső oldalon fehér színű vasalat: szoknyás fém vízvező, színre tokkal megegyező 3 rétegű, két légkamrás hőszigetelő üvegezés (4-16-4-16-4) (Uköv =1,15 W/m2K), argongáz töltéssel Konszignáció szerint, konszignációs szám: 17.</t>
  </si>
  <si>
    <t>44-001-17</t>
  </si>
  <si>
    <t>Műanyag ablak külső falban, 150/150, egyszárnyú oldalvilágítóval, bukó/nyíló; fix hatlégkamrás műanyag, háromszoros ütközésű profilokkal, EPDM gumi tömítéssel külső oldalon antracit színű, belső oldalon fehér színű vasalat: szoknyás fém vízvező, színre tokkal megegyező beépített redőnytokkal, redőny nélkül 3 rétegű, két légkamrás hőszigetelő üvegezés (4-16-4-16-4) (Uköv =1,15 W/m2K), argongáz töltéssel Konszignáció szerint, konszignációs szám: 18a és 18b.</t>
  </si>
  <si>
    <t>44-029-1.1.2</t>
  </si>
  <si>
    <t>Beépített szekrények elhelyezése és helyszíni szerelése földszinten és emeleten, soroltan , 2x 80/30/255 cm beépített szekrény laminált forgácslapból korpusz:18mm laminált forgácslap, fehér frontok: 18mm laminált forgácslap abs élzárással, egyszínű, üvegezés és marásminta nélkül, szürke színben lábazat: szürke színű műanyag lábazati elem fogantyúk: eloxált alumínum, 2 ponton rögzíthető, lekerekített ajtólaponként 3-3 db kiemelőpánttal, szekrényzárral Konszignáció szerint, konszignációs szám 19.</t>
  </si>
  <si>
    <t>44-001-18</t>
  </si>
  <si>
    <t>Fakro LWF lehajtható padláslétra, 60/120 cm, lefelé nyíló 3 részes összecsukható padlásfeljáró lépcső hőszigetelt ajtólappal, fém kapaszkodóval csúszásgátló lépcsőfokokkal és papucsokkal rendszerhez tartozó típusvasalatokkal LXW kiegészítő ajtóval szintmagasság : 2,80 m</t>
  </si>
  <si>
    <t>44-001-19</t>
  </si>
  <si>
    <t xml:space="preserve">Műanyagborítású keményhablemez könyöklő, belső oldalon, nyílászárókhoz </t>
  </si>
  <si>
    <t>45</t>
  </si>
  <si>
    <t>Fém nyílászáró és épületlakatos szerkezet elhelyezése</t>
  </si>
  <si>
    <t>45-001-3.1-0134752</t>
  </si>
  <si>
    <t>Kiegészítő szerelvények elhelyezése beltéri ajtólapokhoz, Alu körcímkés kilincsgarnitúra, BB vagy PZ előkészítéssel</t>
  </si>
  <si>
    <t>45-004-1-0180301</t>
  </si>
  <si>
    <t>Acél, alumínium erkély-, folyosó- és mellvédkorlát elhelyezése, acél szelvények, csövek, rudak és laposidomok egymáshoz hegesztéssel rögzítve erkély oldaláhozhoz pontmegfogással rögzítve (talplemezzel és 2-2 csavarral) horganyzott burkolat: Equitone 'tectiva' TE20 szálcement lap korlát mellvéd, vastagsága 8 mm, hátszerkezethez szegecsekkel rögzítve</t>
  </si>
  <si>
    <t>45-004-2-0180301</t>
  </si>
  <si>
    <t xml:space="preserve">Lépcsőkorlát elhelyezése fészekbe vagy kőcsavaros rögzítéssel, 127/100/5 cm (sz/m/vtg) acél szelvények, csövek, rudak és laposidomok egymáshoz hegesztéssel rögzítve pihenő tetejéhez pontmegfogással rögzítve (talplemezzel és 2-2 csavarral) horganyzott vagy porszórt kivitelben tetején tölgyfa kapaszkodó </t>
  </si>
  <si>
    <t>45-004-3-0990114</t>
  </si>
  <si>
    <t xml:space="preserve">Lépcsőkorlát, pihenőn, fix, 127/100/5 cm (sz/m/vtg) acél szelvények, csövek, rudak és laposidomok egymáshoz hegesztéssel rögzítve pihenő tetejéhez pontmegfogással rögzítve (talplemezzel és 2-2 csavarral) horganyzott vagy porszórt kivitelben tetején tölgyfa kapaszkodó </t>
  </si>
  <si>
    <t>47</t>
  </si>
  <si>
    <t>Felületképzés</t>
  </si>
  <si>
    <t>47-000-1.99.1.2.1.2-0415512</t>
  </si>
  <si>
    <t>Belső festéseknél felület előkészítése, részmunkák; felület glettelése zsákos kiszerelésű anyagból (alapozóval, sarokvédelemmel), bármilyen padozatú helyiségben, vakolt felületen, 1,5 mm vastagságban tagolt felületen, Baumit FinoBello, gipszes glett, 0-10 mm-es vastagságban, Cikkszám: 951720</t>
  </si>
  <si>
    <t>47-011-15.1.1.2-0148287</t>
  </si>
  <si>
    <t>Diszperziós festés műanyag bázisú vizes-diszperziós  fehér vagy gyárilag színezett festékkel, új vagy régi lekapart, előkészített alapfelületen, vakolaton, két rétegben, tagolt sima felületen, Baumit Divina Classic - fehér színű diszperziós beltéri falfesték, Cikkszám: 956121</t>
  </si>
  <si>
    <t>47-000-3.4.4.2.1-0415517</t>
  </si>
  <si>
    <t>Külső festéseknél felület előkészítése, részmunkák; glettelés, cementbázisu homlokzati glettanyaggal, beton felületen, tagolatlan felületen, Baumit StarContact White glettelés</t>
  </si>
  <si>
    <t>48</t>
  </si>
  <si>
    <t>Szigetelés</t>
  </si>
  <si>
    <t>48-002-1.1.1.1.1-0099073</t>
  </si>
  <si>
    <t>Talajnedvesség elleni szigetelés; Bitumenes lemez szigetelés aljzatának kellősítése, egy rétegben, vízszintes felületen, oldószeres hideg bitumenmázzal (száraz felületen), ICOPAL SIPLAST PRIMER® Speed SBS oldószeres bitumenes alapozó</t>
  </si>
  <si>
    <t>[ÖN] [Falak alatt és földszinti padozaton.]</t>
  </si>
  <si>
    <t>48-002-1.3.1.2-0099043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</si>
  <si>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EO-V 4 F/K Extra, üvegszövet hordozórétegű, 4 mm vastag, SBS-oxid DUO lemez</t>
  </si>
  <si>
    <t>48-007-41.1.1.1.2-0093529</t>
  </si>
  <si>
    <t>Födém; Padló hőszigetelő anyag elhelyezése, vízszintes felületen, aljzatbeton alá, úsztató rétegként, expandált polisztirolhab lemezzel, Austrotherm AT-N100 expandált polisztirol keményhab hőszigetelő lemez, 1000x500x100 mm</t>
  </si>
  <si>
    <t>48-007-41.1.1.1.1-0092105</t>
  </si>
  <si>
    <t>Födém; Padló hőszigetelő anyag elhelyezése, vízszintes felületen, aljzatbeton alá, úsztató rétegként, szálas szigetelőanyaggal (üveggyapot, kőzetgyapot), AUSTROTHERM lépésálló műgyanta kötésű, teljes keresztmetszetében víztaszító, csupasz kőzetgyapot lemez, (ʎD=0,033 W/mK; hőszigetelés min.: EPS100 szilárdsági osztály, nyomófeszültség 10% összenyomódásnál: CS(10)100) lépés-hangszigetelő lemez 40 mm</t>
  </si>
  <si>
    <t>48-007-41.2.3-0113379</t>
  </si>
  <si>
    <t>Födém; Padló peremszigetelés elhelyezése úsztatott aljzatbeton esetén, extrudált polietilén szigetelő szalaggal, AUSTROTHERM AT-PE sáv 10/100 mm</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</si>
  <si>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</si>
  <si>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</si>
  <si>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48-010-1.1.2.2-0113315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</si>
  <si>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20 cm Baumit ProTherm EPS hőszigetelés, ragasztva, dübelezve, rendszer szerint, Baumit StarTex erősítő háló Baumit StarContact White ragasztáshoz, tapaszoláshoz és üvegszövet háló beágyazáshoz</t>
  </si>
  <si>
    <t>48-007-51.3.2.1</t>
  </si>
  <si>
    <t xml:space="preserve">Hőhidak hőszigetelése; hőhídmentes csatlakozások kialakítása (mechanikai rögzítés külön tételben szerepel) homlokzati nyílászárók beépítésénél, 19. SCHÖCK ISOKORB hőhídmegszakító elemek, K20S-CV30-V8-H180   </t>
  </si>
  <si>
    <t xml:space="preserve">Hőhidak hőszigetelése; hőhídmentes csatlakozások kialakítása (mechanikai rögzítés külön tételben szerepel) homlokzati nyílászárók beépítésénél, 19. SCHÖCK ISOKORB hőhídmegszakító elemek, Q10S-CV30-VV-H180 </t>
  </si>
  <si>
    <t xml:space="preserve">Hőhidak hőszigetelése; hőhídmentes csatlakozások kialakítása (mechanikai rögzítés külön tételben szerepel) homlokzati nyílászárók beépítésénél, 19. SCHÖCK ISOKORB hőhídmegszakító elemek, QP20S-CV30-H180-R0   </t>
  </si>
  <si>
    <t>48-007-41.1.2.1-0090642</t>
  </si>
  <si>
    <t>Födém; Padló hőszigetelő anyag elhelyezése, vízszintes felületen, párnafák vagy álpadló tartószerkezet közé, szálas szigetelő anyaggal (üveggyapot, kőzetgyapot), ISOVER AKUPLAT 10x2 200 mm üveggyapot hőszigetelő lemez λ↓D =0,037 (W/mK)</t>
  </si>
  <si>
    <t>48-007-41.1.3.1</t>
  </si>
  <si>
    <t>Födém; Padló hőszigetelő anyag elhelyezése, vízszintes felületen, párnafák alá, szálas szigetelőanyaggal (üveggyapot, kőzetgyapot) 2*5 cm ISOVER Akusto üveggyapot lemez, hő és hangszigetelés (fajsúly:11 kg/m3), 1 rtg. Solflex hőtükrös párazáró fólia</t>
  </si>
  <si>
    <t>48-002-1.4.1.1</t>
  </si>
  <si>
    <t xml:space="preserve">Talajnedvesség elleni szigetelés; Lábazatszigetelés terepcsatlakozás felett 30 cm magasságig felvezetve, egy rétegben, minimum 4,0 mm vastag oxidált bitumenes lemezzel, az aljzathoz teljes felületű lángolvasztásos ragasztással,az átlapolásoknál teljes felületű hegesztéssel fektetve, Villas Villox O-V 4 T/K bitumenes vastaglemez talajnedvesség elleni szigetelés 1 réteg 4mm SBS modifikált bitumenes lemez </t>
  </si>
  <si>
    <t>48-010-1.8.1.1</t>
  </si>
  <si>
    <t>Homlokzati hőszigetelés, üvegszövetháló-erősítéssel,(mechanikai rögzítés, felületi zárás valamint kiegészítő profilok külön tételben szerepelnek), kőzetgyapot hőszigetelő lapokkal, ragasztóporból képzett ragasztóba tagolatlan, sík, függőleges falon, 20 cm Baumit StarTherm MINERAL kőzetgyapot hőszigetelő lemez, ragasztva, dübelezve, rendszer szerint, tűzvédelmi fejezetben jelölt helyeken, Baumit StarTex erősítő háló Baumit StarContact White ragasztáshoz, tapaszoláshoz és üvegszövet háló beágyazáshoz</t>
  </si>
  <si>
    <t>48-007-21.1.1.2</t>
  </si>
  <si>
    <t>Külső fal; Homlokzati fal hő- és hangszigetelése, falazott vagy monolit vasbeton szerkezeten, függőleges felületen, (rögzítés, vakolás külön tételben) , méretstabil expandált polisztirolhab lemezzel, 10+10 cm Baumit ProTherm EPS hőszigetelés, keresztirányú fenyőfa stáflizás között, ragasztva, dübelezve</t>
  </si>
  <si>
    <t>48-010-1.5.2.2</t>
  </si>
  <si>
    <t>Homlokzati hőszigetelés, üvegszövetháló-erősítéssel,(mechanikai rögzítés, felületi zárás valamint kiegészítő profilok külön tételben szerepelnek), lépcsős él-képzésű, érdesített XPS hőszigetelő lapokkal, ragasztóporból képzett ragasztóba, tagolt sík, függőleges falon 15 cm Baumit XPS zártcellás hőszigetelés, ragasztva, rendszer szerint</t>
  </si>
  <si>
    <t>48-005-1.90.1</t>
  </si>
  <si>
    <t>Csapadékvíz elleni szigetelés; Tetőszigetelő rendszer készítése SIKAPLAN-15G műanyag szigetelő lemezzel, rendszer szerint S-Glass Fleece üvegfátyol elválasztó filc réteggel</t>
  </si>
  <si>
    <t>48-007-51.1.1-0118004</t>
  </si>
  <si>
    <t>Hőhidak hőszigetelése; bentmaradó zsaluzatként alkalmazva, extrudált polisztirolhab lemezzel,  XPS extrudált polisztirolhab lemez, 1250x600x50 mm</t>
  </si>
  <si>
    <t>48-010-1.1.2.2-0113305</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</si>
  <si>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Baumit ProTherm EPS  homlokzati hőszigetelő lemez,1000x500x50 mm</t>
  </si>
  <si>
    <t>[Homlokzati nyílászárók kávájába ragasztva.]</t>
  </si>
  <si>
    <t>61</t>
  </si>
  <si>
    <t>Útburkolat alap és makadámburkolat készítése</t>
  </si>
  <si>
    <t>61-003-2.1-0710010</t>
  </si>
  <si>
    <t>Telepen kevert hidraulikus vagy vegyes kötőanyagú stabilizált réteg készítése, 2,00 m-nél nagyobb szélességben, CKt-2 vagy CTt-2 jelű keverékből, CKt-T2 jelű, cement kötőanyagú homokos kavics, Gy-R40 (70/100) bitumenemulzió (új név: C 40 B1)</t>
  </si>
  <si>
    <t>62</t>
  </si>
  <si>
    <t>Kőburkolat készítése</t>
  </si>
  <si>
    <t>62-002-1.4.2-0619060</t>
  </si>
  <si>
    <t>Kiemelt szegély készítése, alapárok kiemelésével, beton alapgerendával és megtámasztással, hézagolással, előregyártott szegélykőből vagy cölöpökből, 100 cm hosszú elemekből, LEIER Quartz kerti szegélykő, 100x5x25 cm, Szürke, Cikkszám: HUTX5164 C12/15 - XN(H) földnedves kavicsbeton keverék CEM 32,5 pc. D↓max = 16 mm, m = 6,3 finomsági modulussal</t>
  </si>
  <si>
    <t>62-003-6-0110765</t>
  </si>
  <si>
    <t>Térburkolathoz fagyálló, teherhordó alap készítése, 15 cm vastagságban, Zúzottkő, Z 35/55 Mészkő és Dolomit, Polgárdi</t>
  </si>
  <si>
    <t>62-003-6-0130212</t>
  </si>
  <si>
    <t>Térburkolathoz fagyálló, teherhordó alap készítése, 20 cm vastagságban, Különleges zúzottkő dolomit, KZ 2/4, KŐKA, Iszkaszentgyörgy</t>
  </si>
  <si>
    <t>62-003-8.1-0613900</t>
  </si>
  <si>
    <t>Tér- vagy járdaburkolat készítése, beton burkolókőből soros, halszálka, parketta vagy kazettás kötésben, homokágyazatba fektetve, 10x20x4, 10x20x5, 10x20x6, 10x20x8 cm-es méretű idomkővel, LEIER Piazza 10x20x6 cm, szürke, N+F , Cikkszám: HUTJH4362</t>
  </si>
  <si>
    <t>Összesen (HUF)</t>
  </si>
  <si>
    <t>4+4 lakásos társasház - 1. ÜTEM - 1-4. LAKÁSOK</t>
  </si>
  <si>
    <t>9700 Szombathely, Szőllősi sétány</t>
  </si>
  <si>
    <t>Hrsz: 8665/1</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</si>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</sst>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1"/>
    </font>
    <font>
      <sz val="10"/>
      <name val="Times New Roman"/>
      <family val="1"/>
    </font>
    <font>
      <b/>
      <sz val="11"/>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4" fillId="26"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7" borderId="5" applyNumberFormat="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8" borderId="7" applyNumberFormat="0" applyFont="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cellStyleXfs>
  <cellXfs count="12">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Figyelmeztetés" xfId="46"/>
    <cellStyle name="Hivatkozott cella" xfId="47"/>
    <cellStyle name="Jegyzet" xfId="48"/>
    <cellStyle name="Jó" xfId="49"/>
    <cellStyle name="Kimenet" xfId="50"/>
    <cellStyle name="Magyarázó szöveg" xfId="51"/>
    <cellStyle name="Összesen" xfId="52"/>
    <cellStyle name="Rossz" xfId="53"/>
    <cellStyle name="Semleges" xfId="54"/>
    <cellStyle name="Számítás"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12"/>
  <sheetViews>
    <sheetView zoomScalePageLayoutView="0" workbookViewId="0" topLeftCell="A1">
      <selection activeCell="G24" sqref="G24"/>
    </sheetView>
  </sheetViews>
  <sheetFormatPr defaultColWidth="9.140625" defaultRowHeight="12.75"/>
  <cols>
    <col min="1" max="1" width="47.28125" style="0" customWidth="1"/>
    <col min="2" max="2" width="11.8515625" style="0" customWidth="1"/>
    <col min="3" max="4" width="15.421875" style="0" customWidth="1"/>
  </cols>
  <sheetData>
    <row r="1" spans="1:3" ht="12.75">
      <c r="A1" s="4" t="s">
        <v>381</v>
      </c>
      <c r="C1" s="4"/>
    </row>
    <row r="2" ht="12.75">
      <c r="A2" s="4" t="s">
        <v>382</v>
      </c>
    </row>
    <row r="3" ht="12.75">
      <c r="A3" s="4" t="s">
        <v>383</v>
      </c>
    </row>
    <row r="5" ht="12.75">
      <c r="C5" s="3"/>
    </row>
    <row r="7" spans="1:4" ht="18.75">
      <c r="A7" s="11" t="s">
        <v>384</v>
      </c>
      <c r="B7" s="11"/>
      <c r="C7" s="11"/>
      <c r="D7" s="11"/>
    </row>
    <row r="8" spans="1:4" ht="12.75">
      <c r="A8" s="1" t="s">
        <v>1</v>
      </c>
      <c r="B8" s="2"/>
      <c r="C8" s="2" t="s">
        <v>2</v>
      </c>
      <c r="D8" s="2" t="s">
        <v>3</v>
      </c>
    </row>
    <row r="9" spans="1:4" ht="12.75">
      <c r="A9" s="3" t="s">
        <v>385</v>
      </c>
      <c r="C9" s="4">
        <f>'Munkanem összesítő'!C21</f>
        <v>0</v>
      </c>
      <c r="D9" s="4">
        <f>'Munkanem összesítő'!D21</f>
        <v>0</v>
      </c>
    </row>
    <row r="10" spans="1:4" ht="12.75">
      <c r="A10" s="3" t="s">
        <v>386</v>
      </c>
      <c r="C10" s="10">
        <f>ROUND(C9+D9,0)</f>
        <v>0</v>
      </c>
      <c r="D10" s="10"/>
    </row>
    <row r="11" spans="1:4" ht="12.75">
      <c r="A11" s="3" t="s">
        <v>387</v>
      </c>
      <c r="B11" s="8">
        <v>0</v>
      </c>
      <c r="C11" s="10">
        <f>ROUND(C10*B11,0)</f>
        <v>0</v>
      </c>
      <c r="D11" s="10"/>
    </row>
    <row r="12" spans="1:4" s="6" customFormat="1" ht="14.25">
      <c r="A12" s="6" t="s">
        <v>388</v>
      </c>
      <c r="C12" s="9">
        <f>ROUND(C11+C10,0)</f>
        <v>0</v>
      </c>
      <c r="D12" s="9"/>
    </row>
  </sheetData>
  <sheetProtection/>
  <mergeCells count="4">
    <mergeCell ref="C12:D12"/>
    <mergeCell ref="C11:D11"/>
    <mergeCell ref="C10:D10"/>
    <mergeCell ref="A7:D7"/>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J11"/>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126</v>
      </c>
      <c r="C2" s="3" t="s">
        <v>127</v>
      </c>
      <c r="D2" s="4">
        <v>268.59</v>
      </c>
      <c r="E2" s="3" t="s">
        <v>33</v>
      </c>
      <c r="F2" s="3"/>
      <c r="G2" s="3"/>
      <c r="H2" s="4">
        <f aca="true" t="shared" si="0" ref="H2:H10">ROUND(F2*D2,0)</f>
        <v>0</v>
      </c>
      <c r="I2" s="4">
        <f aca="true" t="shared" si="1" ref="I2:I10">ROUND(G2*D2,0)</f>
        <v>0</v>
      </c>
      <c r="J2" s="5" t="s">
        <v>18</v>
      </c>
    </row>
    <row r="3" spans="1:10" ht="89.25">
      <c r="A3" s="3">
        <v>2</v>
      </c>
      <c r="B3" s="4" t="s">
        <v>128</v>
      </c>
      <c r="C3" s="3" t="s">
        <v>129</v>
      </c>
      <c r="D3" s="4">
        <v>341</v>
      </c>
      <c r="E3" s="3" t="s">
        <v>33</v>
      </c>
      <c r="F3" s="3"/>
      <c r="G3" s="3"/>
      <c r="H3" s="4">
        <f t="shared" si="0"/>
        <v>0</v>
      </c>
      <c r="I3" s="4">
        <f t="shared" si="1"/>
        <v>0</v>
      </c>
      <c r="J3" s="5" t="s">
        <v>18</v>
      </c>
    </row>
    <row r="4" spans="1:10" ht="25.5">
      <c r="A4" s="3">
        <v>3</v>
      </c>
      <c r="B4" s="4" t="s">
        <v>130</v>
      </c>
      <c r="C4" s="3" t="s">
        <v>131</v>
      </c>
      <c r="D4" s="4">
        <v>292.2</v>
      </c>
      <c r="E4" s="3" t="s">
        <v>33</v>
      </c>
      <c r="F4" s="3"/>
      <c r="G4" s="3"/>
      <c r="H4" s="4">
        <f t="shared" si="0"/>
        <v>0</v>
      </c>
      <c r="I4" s="4">
        <f t="shared" si="1"/>
        <v>0</v>
      </c>
      <c r="J4" s="5"/>
    </row>
    <row r="5" spans="1:10" ht="25.5">
      <c r="A5" s="3">
        <v>4</v>
      </c>
      <c r="B5" s="4" t="s">
        <v>132</v>
      </c>
      <c r="C5" s="3" t="s">
        <v>133</v>
      </c>
      <c r="D5" s="4">
        <v>526</v>
      </c>
      <c r="E5" s="3" t="s">
        <v>27</v>
      </c>
      <c r="F5" s="3"/>
      <c r="G5" s="3"/>
      <c r="H5" s="4">
        <f t="shared" si="0"/>
        <v>0</v>
      </c>
      <c r="I5" s="4">
        <f t="shared" si="1"/>
        <v>0</v>
      </c>
      <c r="J5" s="5"/>
    </row>
    <row r="6" spans="1:10" ht="51">
      <c r="A6" s="3">
        <v>5</v>
      </c>
      <c r="B6" s="4" t="s">
        <v>134</v>
      </c>
      <c r="C6" s="3" t="s">
        <v>135</v>
      </c>
      <c r="D6" s="4">
        <v>182.74</v>
      </c>
      <c r="E6" s="3" t="s">
        <v>33</v>
      </c>
      <c r="F6" s="3"/>
      <c r="G6" s="3"/>
      <c r="H6" s="4">
        <f t="shared" si="0"/>
        <v>0</v>
      </c>
      <c r="I6" s="4">
        <f t="shared" si="1"/>
        <v>0</v>
      </c>
      <c r="J6" s="5"/>
    </row>
    <row r="7" spans="1:10" ht="76.5">
      <c r="A7" s="3">
        <v>6</v>
      </c>
      <c r="B7" s="4" t="s">
        <v>136</v>
      </c>
      <c r="C7" s="3" t="s">
        <v>137</v>
      </c>
      <c r="D7" s="4">
        <v>648</v>
      </c>
      <c r="E7" s="3" t="s">
        <v>33</v>
      </c>
      <c r="F7" s="3"/>
      <c r="G7" s="3"/>
      <c r="H7" s="4">
        <f t="shared" si="0"/>
        <v>0</v>
      </c>
      <c r="I7" s="4">
        <f t="shared" si="1"/>
        <v>0</v>
      </c>
      <c r="J7" s="5"/>
    </row>
    <row r="8" spans="1:10" ht="63.75">
      <c r="A8" s="3">
        <v>7</v>
      </c>
      <c r="B8" s="4" t="s">
        <v>138</v>
      </c>
      <c r="C8" s="3" t="s">
        <v>139</v>
      </c>
      <c r="D8" s="4">
        <v>13.1</v>
      </c>
      <c r="E8" s="3" t="s">
        <v>33</v>
      </c>
      <c r="F8" s="3"/>
      <c r="G8" s="3"/>
      <c r="H8" s="4">
        <f t="shared" si="0"/>
        <v>0</v>
      </c>
      <c r="I8" s="4">
        <f t="shared" si="1"/>
        <v>0</v>
      </c>
      <c r="J8" s="5"/>
    </row>
    <row r="9" spans="1:10" ht="89.25">
      <c r="A9" s="3">
        <v>8</v>
      </c>
      <c r="B9" s="4" t="s">
        <v>140</v>
      </c>
      <c r="C9" s="3" t="s">
        <v>141</v>
      </c>
      <c r="D9" s="4">
        <v>51.18</v>
      </c>
      <c r="E9" s="3" t="s">
        <v>33</v>
      </c>
      <c r="F9" s="3"/>
      <c r="G9" s="3"/>
      <c r="H9" s="4">
        <f t="shared" si="0"/>
        <v>0</v>
      </c>
      <c r="I9" s="4">
        <f t="shared" si="1"/>
        <v>0</v>
      </c>
      <c r="J9" s="5"/>
    </row>
    <row r="10" spans="1:10" ht="38.25">
      <c r="A10" s="3">
        <v>9</v>
      </c>
      <c r="B10" s="4" t="s">
        <v>142</v>
      </c>
      <c r="C10" s="3" t="s">
        <v>143</v>
      </c>
      <c r="D10" s="4">
        <v>231</v>
      </c>
      <c r="E10" s="3" t="s">
        <v>33</v>
      </c>
      <c r="F10" s="3"/>
      <c r="G10" s="3"/>
      <c r="H10" s="4">
        <f t="shared" si="0"/>
        <v>0</v>
      </c>
      <c r="I10" s="4">
        <f t="shared" si="1"/>
        <v>0</v>
      </c>
      <c r="J10" s="5" t="s">
        <v>144</v>
      </c>
    </row>
    <row r="11" spans="3:9" s="6" customFormat="1" ht="14.25">
      <c r="C11" s="6" t="s">
        <v>28</v>
      </c>
      <c r="H11" s="7">
        <f>ROUND(SUM(H2:H10),0)</f>
        <v>0</v>
      </c>
      <c r="I11" s="7">
        <f>ROUND(SUM(I2:I10),0)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J11"/>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147</v>
      </c>
      <c r="C2" s="3" t="s">
        <v>148</v>
      </c>
      <c r="D2" s="4">
        <v>18.06</v>
      </c>
      <c r="E2" s="3" t="s">
        <v>33</v>
      </c>
      <c r="F2" s="3"/>
      <c r="G2" s="3"/>
      <c r="H2" s="4">
        <f aca="true" t="shared" si="0" ref="H2:H10">ROUND(F2*D2,0)</f>
        <v>0</v>
      </c>
      <c r="I2" s="4">
        <f aca="true" t="shared" si="1" ref="I2:I10">ROUND(G2*D2,0)</f>
        <v>0</v>
      </c>
      <c r="J2" s="5" t="s">
        <v>18</v>
      </c>
    </row>
    <row r="3" spans="1:10" ht="38.25">
      <c r="A3" s="3">
        <v>2</v>
      </c>
      <c r="B3" s="4" t="s">
        <v>149</v>
      </c>
      <c r="C3" s="3" t="s">
        <v>150</v>
      </c>
      <c r="D3" s="4">
        <v>1152.27</v>
      </c>
      <c r="E3" s="3" t="s">
        <v>33</v>
      </c>
      <c r="F3" s="3"/>
      <c r="G3" s="3"/>
      <c r="H3" s="4">
        <f t="shared" si="0"/>
        <v>0</v>
      </c>
      <c r="I3" s="4">
        <f t="shared" si="1"/>
        <v>0</v>
      </c>
      <c r="J3" s="5" t="s">
        <v>18</v>
      </c>
    </row>
    <row r="4" spans="1:10" ht="38.25">
      <c r="A4" s="3">
        <v>3</v>
      </c>
      <c r="B4" s="4" t="s">
        <v>151</v>
      </c>
      <c r="C4" s="3" t="s">
        <v>152</v>
      </c>
      <c r="D4" s="4">
        <v>396.65</v>
      </c>
      <c r="E4" s="3" t="s">
        <v>33</v>
      </c>
      <c r="F4" s="3"/>
      <c r="G4" s="3"/>
      <c r="H4" s="4">
        <f t="shared" si="0"/>
        <v>0</v>
      </c>
      <c r="I4" s="4">
        <f t="shared" si="1"/>
        <v>0</v>
      </c>
      <c r="J4" s="5" t="s">
        <v>18</v>
      </c>
    </row>
    <row r="5" spans="1:10" ht="51">
      <c r="A5" s="3">
        <v>4</v>
      </c>
      <c r="B5" s="4" t="s">
        <v>153</v>
      </c>
      <c r="C5" s="3" t="s">
        <v>154</v>
      </c>
      <c r="D5" s="4">
        <v>986.87</v>
      </c>
      <c r="E5" s="3" t="s">
        <v>33</v>
      </c>
      <c r="F5" s="3"/>
      <c r="G5" s="3"/>
      <c r="H5" s="4">
        <f t="shared" si="0"/>
        <v>0</v>
      </c>
      <c r="I5" s="4">
        <f t="shared" si="1"/>
        <v>0</v>
      </c>
      <c r="J5" s="5"/>
    </row>
    <row r="6" spans="1:10" ht="63.75">
      <c r="A6" s="3">
        <v>5</v>
      </c>
      <c r="B6" s="4" t="s">
        <v>155</v>
      </c>
      <c r="C6" s="3" t="s">
        <v>156</v>
      </c>
      <c r="D6" s="4">
        <v>165.4</v>
      </c>
      <c r="E6" s="3" t="s">
        <v>33</v>
      </c>
      <c r="F6" s="3"/>
      <c r="G6" s="3"/>
      <c r="H6" s="4">
        <f t="shared" si="0"/>
        <v>0</v>
      </c>
      <c r="I6" s="4">
        <f t="shared" si="1"/>
        <v>0</v>
      </c>
      <c r="J6" s="5"/>
    </row>
    <row r="7" spans="1:10" ht="76.5">
      <c r="A7" s="3">
        <v>6</v>
      </c>
      <c r="B7" s="4" t="s">
        <v>157</v>
      </c>
      <c r="C7" s="3" t="s">
        <v>158</v>
      </c>
      <c r="D7" s="4">
        <v>1023.99</v>
      </c>
      <c r="E7" s="3" t="s">
        <v>33</v>
      </c>
      <c r="F7" s="3"/>
      <c r="G7" s="3"/>
      <c r="H7" s="4">
        <f t="shared" si="0"/>
        <v>0</v>
      </c>
      <c r="I7" s="4">
        <f t="shared" si="1"/>
        <v>0</v>
      </c>
      <c r="J7" s="5" t="s">
        <v>18</v>
      </c>
    </row>
    <row r="8" spans="1:10" ht="89.25">
      <c r="A8" s="3">
        <v>7</v>
      </c>
      <c r="B8" s="4" t="s">
        <v>159</v>
      </c>
      <c r="C8" s="3" t="s">
        <v>160</v>
      </c>
      <c r="D8" s="4">
        <v>373.25</v>
      </c>
      <c r="E8" s="3" t="s">
        <v>33</v>
      </c>
      <c r="F8" s="3"/>
      <c r="G8" s="3"/>
      <c r="H8" s="4">
        <f t="shared" si="0"/>
        <v>0</v>
      </c>
      <c r="I8" s="4">
        <f t="shared" si="1"/>
        <v>0</v>
      </c>
      <c r="J8" s="5" t="s">
        <v>18</v>
      </c>
    </row>
    <row r="9" spans="1:10" ht="89.25">
      <c r="A9" s="3">
        <v>8</v>
      </c>
      <c r="B9" s="4" t="s">
        <v>161</v>
      </c>
      <c r="C9" s="3" t="s">
        <v>162</v>
      </c>
      <c r="D9" s="4">
        <v>18.06</v>
      </c>
      <c r="E9" s="3" t="s">
        <v>33</v>
      </c>
      <c r="F9" s="3"/>
      <c r="G9" s="3"/>
      <c r="H9" s="4">
        <f t="shared" si="0"/>
        <v>0</v>
      </c>
      <c r="I9" s="4">
        <f t="shared" si="1"/>
        <v>0</v>
      </c>
      <c r="J9" s="5" t="s">
        <v>18</v>
      </c>
    </row>
    <row r="10" spans="1:10" ht="76.5">
      <c r="A10" s="3">
        <v>9</v>
      </c>
      <c r="B10" s="4" t="s">
        <v>163</v>
      </c>
      <c r="C10" s="3" t="s">
        <v>164</v>
      </c>
      <c r="D10" s="4">
        <v>23.4</v>
      </c>
      <c r="E10" s="3" t="s">
        <v>33</v>
      </c>
      <c r="F10" s="3"/>
      <c r="G10" s="3"/>
      <c r="H10" s="4">
        <f t="shared" si="0"/>
        <v>0</v>
      </c>
      <c r="I10" s="4">
        <f t="shared" si="1"/>
        <v>0</v>
      </c>
      <c r="J10" s="5" t="s">
        <v>18</v>
      </c>
    </row>
    <row r="11" spans="3:9" s="6" customFormat="1" ht="14.25">
      <c r="C11" s="6" t="s">
        <v>28</v>
      </c>
      <c r="H11" s="7">
        <f>ROUND(SUM(H2:H10),0)</f>
        <v>0</v>
      </c>
      <c r="I11" s="7">
        <f>ROUND(SUM(I2:I10),0)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27.5">
      <c r="A2" s="3">
        <v>1</v>
      </c>
      <c r="B2" s="4" t="s">
        <v>167</v>
      </c>
      <c r="C2" s="3" t="s">
        <v>168</v>
      </c>
      <c r="D2" s="4">
        <v>182.89</v>
      </c>
      <c r="E2" s="3" t="s">
        <v>33</v>
      </c>
      <c r="F2" s="3"/>
      <c r="G2" s="3"/>
      <c r="H2" s="4">
        <f>ROUND(F2*D2,0)</f>
        <v>0</v>
      </c>
      <c r="I2" s="4">
        <f>ROUND(G2*D2,0)</f>
        <v>0</v>
      </c>
      <c r="J2" s="5"/>
    </row>
    <row r="3" spans="1:10" ht="127.5">
      <c r="A3" s="3">
        <v>2</v>
      </c>
      <c r="B3" s="4" t="s">
        <v>167</v>
      </c>
      <c r="C3" s="3" t="s">
        <v>169</v>
      </c>
      <c r="D3" s="4">
        <v>18.12</v>
      </c>
      <c r="E3" s="3" t="s">
        <v>33</v>
      </c>
      <c r="F3" s="3"/>
      <c r="G3" s="3"/>
      <c r="H3" s="4">
        <f>ROUND(F3*D3,0)</f>
        <v>0</v>
      </c>
      <c r="I3" s="4">
        <f>ROUND(G3*D3,0)</f>
        <v>0</v>
      </c>
      <c r="J3" s="5"/>
    </row>
    <row r="4" spans="1:10" ht="51">
      <c r="A4" s="3">
        <v>3</v>
      </c>
      <c r="B4" s="4" t="s">
        <v>170</v>
      </c>
      <c r="C4" s="3" t="s">
        <v>171</v>
      </c>
      <c r="D4" s="4">
        <v>7.26</v>
      </c>
      <c r="E4" s="3" t="s">
        <v>33</v>
      </c>
      <c r="F4" s="3"/>
      <c r="G4" s="3"/>
      <c r="H4" s="4">
        <f>ROUND(F4*D4,0)</f>
        <v>0</v>
      </c>
      <c r="I4" s="4">
        <f>ROUND(G4*D4,0)</f>
        <v>0</v>
      </c>
      <c r="J4" s="5"/>
    </row>
    <row r="5" spans="1:10" ht="63.75">
      <c r="A5" s="3">
        <v>4</v>
      </c>
      <c r="B5" s="4" t="s">
        <v>172</v>
      </c>
      <c r="C5" s="3" t="s">
        <v>173</v>
      </c>
      <c r="D5" s="4">
        <v>13.76</v>
      </c>
      <c r="E5" s="3" t="s">
        <v>33</v>
      </c>
      <c r="F5" s="3"/>
      <c r="G5" s="3"/>
      <c r="H5" s="4">
        <f>ROUND(F5*D5,0)</f>
        <v>0</v>
      </c>
      <c r="I5" s="4">
        <f>ROUND(G5*D5,0)</f>
        <v>0</v>
      </c>
      <c r="J5" s="5"/>
    </row>
    <row r="6" spans="3:9" s="6" customFormat="1" ht="14.25">
      <c r="C6" s="6" t="s">
        <v>28</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&amp;CSzárazépítés</oddHeader>
    <oddFooter>&amp;C&amp;F</oddFooter>
  </headerFooter>
</worksheet>
</file>

<file path=xl/worksheets/sheet13.xml><?xml version="1.0" encoding="utf-8"?>
<worksheet xmlns="http://schemas.openxmlformats.org/spreadsheetml/2006/main" xmlns:r="http://schemas.openxmlformats.org/officeDocument/2006/relationships">
  <sheetPr>
    <outlinePr summaryBelow="0" summaryRight="0"/>
  </sheetPr>
  <dimension ref="A1:J1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176</v>
      </c>
      <c r="C2" s="3" t="s">
        <v>177</v>
      </c>
      <c r="D2" s="4">
        <v>292.2</v>
      </c>
      <c r="E2" s="3" t="s">
        <v>33</v>
      </c>
      <c r="F2" s="3"/>
      <c r="G2" s="3"/>
      <c r="H2" s="4">
        <f aca="true" t="shared" si="0" ref="H2:H14">ROUND(F2*D2,0)</f>
        <v>0</v>
      </c>
      <c r="I2" s="4">
        <f aca="true" t="shared" si="1" ref="I2:I14">ROUND(G2*D2,0)</f>
        <v>0</v>
      </c>
      <c r="J2" s="5" t="s">
        <v>18</v>
      </c>
    </row>
    <row r="3" spans="1:10" ht="89.25">
      <c r="A3" s="3">
        <v>2</v>
      </c>
      <c r="B3" s="4" t="s">
        <v>178</v>
      </c>
      <c r="C3" s="3" t="s">
        <v>179</v>
      </c>
      <c r="D3" s="4">
        <v>22.6</v>
      </c>
      <c r="E3" s="3" t="s">
        <v>27</v>
      </c>
      <c r="F3" s="3"/>
      <c r="G3" s="3"/>
      <c r="H3" s="4">
        <f t="shared" si="0"/>
        <v>0</v>
      </c>
      <c r="I3" s="4">
        <f t="shared" si="1"/>
        <v>0</v>
      </c>
      <c r="J3" s="5" t="s">
        <v>18</v>
      </c>
    </row>
    <row r="4" spans="1:10" ht="76.5">
      <c r="A4" s="3">
        <v>3</v>
      </c>
      <c r="B4" s="4" t="s">
        <v>180</v>
      </c>
      <c r="C4" s="3" t="s">
        <v>181</v>
      </c>
      <c r="D4" s="4">
        <v>51.23</v>
      </c>
      <c r="E4" s="3" t="s">
        <v>27</v>
      </c>
      <c r="F4" s="3"/>
      <c r="G4" s="3"/>
      <c r="H4" s="4">
        <f t="shared" si="0"/>
        <v>0</v>
      </c>
      <c r="I4" s="4">
        <f t="shared" si="1"/>
        <v>0</v>
      </c>
      <c r="J4" s="5" t="s">
        <v>18</v>
      </c>
    </row>
    <row r="5" spans="1:10" ht="76.5">
      <c r="A5" s="3">
        <v>4</v>
      </c>
      <c r="B5" s="4" t="s">
        <v>182</v>
      </c>
      <c r="C5" s="3" t="s">
        <v>183</v>
      </c>
      <c r="D5" s="4">
        <v>8</v>
      </c>
      <c r="E5" s="3" t="s">
        <v>17</v>
      </c>
      <c r="F5" s="3"/>
      <c r="G5" s="3"/>
      <c r="H5" s="4">
        <f t="shared" si="0"/>
        <v>0</v>
      </c>
      <c r="I5" s="4">
        <f t="shared" si="1"/>
        <v>0</v>
      </c>
      <c r="J5" s="5" t="s">
        <v>18</v>
      </c>
    </row>
    <row r="6" spans="1:10" ht="76.5">
      <c r="A6" s="3">
        <v>5</v>
      </c>
      <c r="B6" s="4" t="s">
        <v>184</v>
      </c>
      <c r="C6" s="3" t="s">
        <v>185</v>
      </c>
      <c r="D6" s="4">
        <v>6</v>
      </c>
      <c r="E6" s="3" t="s">
        <v>17</v>
      </c>
      <c r="F6" s="3"/>
      <c r="G6" s="3"/>
      <c r="H6" s="4">
        <f t="shared" si="0"/>
        <v>0</v>
      </c>
      <c r="I6" s="4">
        <f t="shared" si="1"/>
        <v>0</v>
      </c>
      <c r="J6" s="5" t="s">
        <v>18</v>
      </c>
    </row>
    <row r="7" spans="1:10" ht="51">
      <c r="A7" s="3">
        <v>6</v>
      </c>
      <c r="B7" s="4" t="s">
        <v>186</v>
      </c>
      <c r="C7" s="3" t="s">
        <v>187</v>
      </c>
      <c r="D7" s="4">
        <v>416</v>
      </c>
      <c r="E7" s="3" t="s">
        <v>17</v>
      </c>
      <c r="F7" s="3"/>
      <c r="G7" s="3"/>
      <c r="H7" s="4">
        <f t="shared" si="0"/>
        <v>0</v>
      </c>
      <c r="I7" s="4">
        <f t="shared" si="1"/>
        <v>0</v>
      </c>
      <c r="J7" s="5" t="s">
        <v>18</v>
      </c>
    </row>
    <row r="8" spans="1:10" ht="63.75">
      <c r="A8" s="3">
        <v>7</v>
      </c>
      <c r="B8" s="4" t="s">
        <v>188</v>
      </c>
      <c r="C8" s="3" t="s">
        <v>189</v>
      </c>
      <c r="D8" s="4">
        <v>1169</v>
      </c>
      <c r="E8" s="3" t="s">
        <v>17</v>
      </c>
      <c r="F8" s="3"/>
      <c r="G8" s="3"/>
      <c r="H8" s="4">
        <f t="shared" si="0"/>
        <v>0</v>
      </c>
      <c r="I8" s="4">
        <f t="shared" si="1"/>
        <v>0</v>
      </c>
      <c r="J8" s="5" t="s">
        <v>18</v>
      </c>
    </row>
    <row r="9" spans="1:10" ht="76.5">
      <c r="A9" s="3">
        <v>8</v>
      </c>
      <c r="B9" s="4" t="s">
        <v>190</v>
      </c>
      <c r="C9" s="3" t="s">
        <v>191</v>
      </c>
      <c r="D9" s="4">
        <v>103</v>
      </c>
      <c r="E9" s="3" t="s">
        <v>17</v>
      </c>
      <c r="F9" s="3"/>
      <c r="G9" s="3"/>
      <c r="H9" s="4">
        <f t="shared" si="0"/>
        <v>0</v>
      </c>
      <c r="I9" s="4">
        <f t="shared" si="1"/>
        <v>0</v>
      </c>
      <c r="J9" s="5" t="s">
        <v>18</v>
      </c>
    </row>
    <row r="10" spans="1:10" ht="63.75">
      <c r="A10" s="3">
        <v>9</v>
      </c>
      <c r="B10" s="4" t="s">
        <v>192</v>
      </c>
      <c r="C10" s="3" t="s">
        <v>193</v>
      </c>
      <c r="D10" s="4">
        <v>79.6</v>
      </c>
      <c r="E10" s="3" t="s">
        <v>27</v>
      </c>
      <c r="F10" s="3"/>
      <c r="G10" s="3"/>
      <c r="H10" s="4">
        <f t="shared" si="0"/>
        <v>0</v>
      </c>
      <c r="I10" s="4">
        <f t="shared" si="1"/>
        <v>0</v>
      </c>
      <c r="J10" s="5" t="s">
        <v>18</v>
      </c>
    </row>
    <row r="11" spans="1:10" ht="63.75">
      <c r="A11" s="3">
        <v>10</v>
      </c>
      <c r="B11" s="4" t="s">
        <v>194</v>
      </c>
      <c r="C11" s="3" t="s">
        <v>195</v>
      </c>
      <c r="D11" s="4">
        <v>79.6</v>
      </c>
      <c r="E11" s="3" t="s">
        <v>27</v>
      </c>
      <c r="F11" s="3"/>
      <c r="G11" s="3"/>
      <c r="H11" s="4">
        <f t="shared" si="0"/>
        <v>0</v>
      </c>
      <c r="I11" s="4">
        <f t="shared" si="1"/>
        <v>0</v>
      </c>
      <c r="J11" s="5" t="s">
        <v>18</v>
      </c>
    </row>
    <row r="12" spans="1:10" ht="76.5">
      <c r="A12" s="3">
        <v>11</v>
      </c>
      <c r="B12" s="4" t="s">
        <v>196</v>
      </c>
      <c r="C12" s="3" t="s">
        <v>197</v>
      </c>
      <c r="D12" s="4">
        <v>1</v>
      </c>
      <c r="E12" s="3" t="s">
        <v>17</v>
      </c>
      <c r="F12" s="3"/>
      <c r="G12" s="3"/>
      <c r="H12" s="4">
        <f t="shared" si="0"/>
        <v>0</v>
      </c>
      <c r="I12" s="4">
        <f t="shared" si="1"/>
        <v>0</v>
      </c>
      <c r="J12" s="5" t="s">
        <v>18</v>
      </c>
    </row>
    <row r="13" spans="1:10" ht="63.75">
      <c r="A13" s="3">
        <v>12</v>
      </c>
      <c r="B13" s="4" t="s">
        <v>198</v>
      </c>
      <c r="C13" s="3" t="s">
        <v>199</v>
      </c>
      <c r="D13" s="4">
        <v>1</v>
      </c>
      <c r="E13" s="3" t="s">
        <v>17</v>
      </c>
      <c r="F13" s="3"/>
      <c r="G13" s="3"/>
      <c r="H13" s="4">
        <f t="shared" si="0"/>
        <v>0</v>
      </c>
      <c r="I13" s="4">
        <f t="shared" si="1"/>
        <v>0</v>
      </c>
      <c r="J13" s="5" t="s">
        <v>18</v>
      </c>
    </row>
    <row r="14" spans="1:10" ht="76.5">
      <c r="A14" s="3">
        <v>13</v>
      </c>
      <c r="B14" s="4" t="s">
        <v>200</v>
      </c>
      <c r="C14" s="3" t="s">
        <v>201</v>
      </c>
      <c r="D14" s="4">
        <v>1</v>
      </c>
      <c r="E14" s="3" t="s">
        <v>17</v>
      </c>
      <c r="F14" s="3"/>
      <c r="G14" s="3"/>
      <c r="H14" s="4">
        <f t="shared" si="0"/>
        <v>0</v>
      </c>
      <c r="I14" s="4">
        <f t="shared" si="1"/>
        <v>0</v>
      </c>
      <c r="J14" s="5" t="s">
        <v>18</v>
      </c>
    </row>
    <row r="15" spans="3:9" s="6" customFormat="1" ht="14.25">
      <c r="C15" s="6" t="s">
        <v>28</v>
      </c>
      <c r="H15" s="7">
        <f>ROUND(SUM(H2:H14),0)</f>
        <v>0</v>
      </c>
      <c r="I15" s="7">
        <f>ROUND(SUM(I2:I14),0)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&amp;CTetőfedés</oddHeader>
    <oddFooter>&amp;C&amp;F</oddFooter>
  </headerFooter>
</worksheet>
</file>

<file path=xl/worksheets/sheet14.xml><?xml version="1.0" encoding="utf-8"?>
<worksheet xmlns="http://schemas.openxmlformats.org/spreadsheetml/2006/main" xmlns:r="http://schemas.openxmlformats.org/officeDocument/2006/relationships">
  <sheetPr>
    <outlinePr summaryBelow="0" summaryRight="0"/>
  </sheetPr>
  <dimension ref="A1:J2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204</v>
      </c>
      <c r="C2" s="3" t="s">
        <v>205</v>
      </c>
      <c r="D2" s="4">
        <v>122.28</v>
      </c>
      <c r="E2" s="3" t="s">
        <v>33</v>
      </c>
      <c r="F2" s="3"/>
      <c r="G2" s="3"/>
      <c r="H2" s="4">
        <f aca="true" t="shared" si="0" ref="H2:H24">ROUND(F2*D2,0)</f>
        <v>0</v>
      </c>
      <c r="I2" s="4">
        <f aca="true" t="shared" si="1" ref="I2:I24">ROUND(G2*D2,0)</f>
        <v>0</v>
      </c>
      <c r="J2" s="5" t="s">
        <v>18</v>
      </c>
    </row>
    <row r="3" spans="1:10" ht="89.25">
      <c r="A3" s="3">
        <v>2</v>
      </c>
      <c r="B3" s="4" t="s">
        <v>206</v>
      </c>
      <c r="C3" s="3" t="s">
        <v>207</v>
      </c>
      <c r="D3" s="4">
        <v>80.56</v>
      </c>
      <c r="E3" s="3" t="s">
        <v>33</v>
      </c>
      <c r="F3" s="3"/>
      <c r="G3" s="3"/>
      <c r="H3" s="4">
        <f t="shared" si="0"/>
        <v>0</v>
      </c>
      <c r="I3" s="4">
        <f t="shared" si="1"/>
        <v>0</v>
      </c>
      <c r="J3" s="5" t="s">
        <v>18</v>
      </c>
    </row>
    <row r="4" spans="1:10" ht="76.5">
      <c r="A4" s="3">
        <v>3</v>
      </c>
      <c r="B4" s="4" t="s">
        <v>208</v>
      </c>
      <c r="C4" s="3" t="s">
        <v>209</v>
      </c>
      <c r="D4" s="4">
        <v>146.05</v>
      </c>
      <c r="E4" s="3" t="s">
        <v>33</v>
      </c>
      <c r="F4" s="3"/>
      <c r="G4" s="3"/>
      <c r="H4" s="4">
        <f t="shared" si="0"/>
        <v>0</v>
      </c>
      <c r="I4" s="4">
        <f t="shared" si="1"/>
        <v>0</v>
      </c>
      <c r="J4" s="5" t="s">
        <v>18</v>
      </c>
    </row>
    <row r="5" spans="1:10" ht="76.5">
      <c r="A5" s="3">
        <v>4</v>
      </c>
      <c r="B5" s="4" t="s">
        <v>210</v>
      </c>
      <c r="C5" s="3" t="s">
        <v>211</v>
      </c>
      <c r="D5" s="4">
        <v>27.06</v>
      </c>
      <c r="E5" s="3" t="s">
        <v>33</v>
      </c>
      <c r="F5" s="3"/>
      <c r="G5" s="3"/>
      <c r="H5" s="4">
        <f t="shared" si="0"/>
        <v>0</v>
      </c>
      <c r="I5" s="4">
        <f t="shared" si="1"/>
        <v>0</v>
      </c>
      <c r="J5" s="5" t="s">
        <v>18</v>
      </c>
    </row>
    <row r="6" spans="1:10" ht="89.25">
      <c r="A6" s="3">
        <v>5</v>
      </c>
      <c r="B6" s="4" t="s">
        <v>212</v>
      </c>
      <c r="C6" s="3" t="s">
        <v>213</v>
      </c>
      <c r="D6" s="4">
        <v>146.05</v>
      </c>
      <c r="E6" s="3" t="s">
        <v>33</v>
      </c>
      <c r="F6" s="3"/>
      <c r="G6" s="3"/>
      <c r="H6" s="4">
        <f t="shared" si="0"/>
        <v>0</v>
      </c>
      <c r="I6" s="4">
        <f t="shared" si="1"/>
        <v>0</v>
      </c>
      <c r="J6" s="5" t="s">
        <v>18</v>
      </c>
    </row>
    <row r="7" spans="1:10" ht="76.5">
      <c r="A7" s="3">
        <v>6</v>
      </c>
      <c r="B7" s="4" t="s">
        <v>214</v>
      </c>
      <c r="C7" s="3" t="s">
        <v>215</v>
      </c>
      <c r="D7" s="4">
        <v>19.72</v>
      </c>
      <c r="E7" s="3" t="s">
        <v>33</v>
      </c>
      <c r="F7" s="3"/>
      <c r="G7" s="3"/>
      <c r="H7" s="4">
        <f t="shared" si="0"/>
        <v>0</v>
      </c>
      <c r="I7" s="4">
        <f t="shared" si="1"/>
        <v>0</v>
      </c>
      <c r="J7" s="5" t="s">
        <v>18</v>
      </c>
    </row>
    <row r="8" spans="1:10" ht="76.5">
      <c r="A8" s="3">
        <v>7</v>
      </c>
      <c r="B8" s="4" t="s">
        <v>216</v>
      </c>
      <c r="C8" s="3" t="s">
        <v>217</v>
      </c>
      <c r="D8" s="4">
        <v>19.72</v>
      </c>
      <c r="E8" s="3" t="s">
        <v>33</v>
      </c>
      <c r="F8" s="3"/>
      <c r="G8" s="3"/>
      <c r="H8" s="4">
        <f t="shared" si="0"/>
        <v>0</v>
      </c>
      <c r="I8" s="4">
        <f t="shared" si="1"/>
        <v>0</v>
      </c>
      <c r="J8" s="5" t="s">
        <v>18</v>
      </c>
    </row>
    <row r="9" spans="1:10" ht="76.5">
      <c r="A9" s="3">
        <v>8</v>
      </c>
      <c r="B9" s="4" t="s">
        <v>218</v>
      </c>
      <c r="C9" s="3" t="s">
        <v>219</v>
      </c>
      <c r="D9" s="4">
        <v>19.72</v>
      </c>
      <c r="E9" s="3" t="s">
        <v>33</v>
      </c>
      <c r="F9" s="3"/>
      <c r="G9" s="3"/>
      <c r="H9" s="4">
        <f t="shared" si="0"/>
        <v>0</v>
      </c>
      <c r="I9" s="4">
        <f t="shared" si="1"/>
        <v>0</v>
      </c>
      <c r="J9" s="5" t="s">
        <v>18</v>
      </c>
    </row>
    <row r="10" spans="1:10" ht="102">
      <c r="A10" s="3">
        <v>9</v>
      </c>
      <c r="B10" s="4" t="s">
        <v>220</v>
      </c>
      <c r="C10" s="3" t="s">
        <v>221</v>
      </c>
      <c r="D10" s="4">
        <v>122.28</v>
      </c>
      <c r="E10" s="3" t="s">
        <v>33</v>
      </c>
      <c r="F10" s="3"/>
      <c r="G10" s="3"/>
      <c r="H10" s="4">
        <f t="shared" si="0"/>
        <v>0</v>
      </c>
      <c r="I10" s="4">
        <f t="shared" si="1"/>
        <v>0</v>
      </c>
      <c r="J10" s="5" t="s">
        <v>18</v>
      </c>
    </row>
    <row r="11" spans="1:10" ht="102">
      <c r="A11" s="3">
        <v>10</v>
      </c>
      <c r="B11" s="4" t="s">
        <v>222</v>
      </c>
      <c r="C11" s="3" t="s">
        <v>223</v>
      </c>
      <c r="D11" s="4">
        <v>146.05</v>
      </c>
      <c r="E11" s="3" t="s">
        <v>33</v>
      </c>
      <c r="F11" s="3"/>
      <c r="G11" s="3"/>
      <c r="H11" s="4">
        <f t="shared" si="0"/>
        <v>0</v>
      </c>
      <c r="I11" s="4">
        <f t="shared" si="1"/>
        <v>0</v>
      </c>
      <c r="J11" s="5" t="s">
        <v>18</v>
      </c>
    </row>
    <row r="12" spans="1:10" ht="114.75">
      <c r="A12" s="3">
        <v>11</v>
      </c>
      <c r="B12" s="4" t="s">
        <v>224</v>
      </c>
      <c r="C12" s="3" t="s">
        <v>225</v>
      </c>
      <c r="D12" s="4">
        <v>19.72</v>
      </c>
      <c r="E12" s="3" t="s">
        <v>33</v>
      </c>
      <c r="F12" s="3"/>
      <c r="G12" s="3"/>
      <c r="H12" s="4">
        <f t="shared" si="0"/>
        <v>0</v>
      </c>
      <c r="I12" s="4">
        <f t="shared" si="1"/>
        <v>0</v>
      </c>
      <c r="J12" s="5" t="s">
        <v>18</v>
      </c>
    </row>
    <row r="13" spans="1:10" ht="102">
      <c r="A13" s="3">
        <v>12</v>
      </c>
      <c r="B13" s="4" t="s">
        <v>226</v>
      </c>
      <c r="C13" s="3" t="s">
        <v>227</v>
      </c>
      <c r="D13" s="4">
        <v>96.72</v>
      </c>
      <c r="E13" s="3" t="s">
        <v>27</v>
      </c>
      <c r="F13" s="3"/>
      <c r="G13" s="3"/>
      <c r="H13" s="4">
        <f t="shared" si="0"/>
        <v>0</v>
      </c>
      <c r="I13" s="4">
        <f t="shared" si="1"/>
        <v>0</v>
      </c>
      <c r="J13" s="5" t="s">
        <v>18</v>
      </c>
    </row>
    <row r="14" spans="1:10" ht="102">
      <c r="A14" s="3">
        <v>13</v>
      </c>
      <c r="B14" s="4" t="s">
        <v>228</v>
      </c>
      <c r="C14" s="3" t="s">
        <v>229</v>
      </c>
      <c r="D14" s="4">
        <v>11.05</v>
      </c>
      <c r="E14" s="3" t="s">
        <v>27</v>
      </c>
      <c r="F14" s="3"/>
      <c r="G14" s="3"/>
      <c r="H14" s="4">
        <f t="shared" si="0"/>
        <v>0</v>
      </c>
      <c r="I14" s="4">
        <f t="shared" si="1"/>
        <v>0</v>
      </c>
      <c r="J14" s="5" t="s">
        <v>18</v>
      </c>
    </row>
    <row r="15" spans="1:10" ht="102">
      <c r="A15" s="3">
        <v>14</v>
      </c>
      <c r="B15" s="4" t="s">
        <v>230</v>
      </c>
      <c r="C15" s="3" t="s">
        <v>231</v>
      </c>
      <c r="D15" s="4">
        <v>15</v>
      </c>
      <c r="E15" s="3" t="s">
        <v>27</v>
      </c>
      <c r="F15" s="3"/>
      <c r="G15" s="3"/>
      <c r="H15" s="4">
        <f t="shared" si="0"/>
        <v>0</v>
      </c>
      <c r="I15" s="4">
        <f t="shared" si="1"/>
        <v>0</v>
      </c>
      <c r="J15" s="5" t="s">
        <v>18</v>
      </c>
    </row>
    <row r="16" spans="1:10" ht="102">
      <c r="A16" s="3">
        <v>15</v>
      </c>
      <c r="B16" s="4" t="s">
        <v>232</v>
      </c>
      <c r="C16" s="3" t="s">
        <v>233</v>
      </c>
      <c r="D16" s="4">
        <v>23.75</v>
      </c>
      <c r="E16" s="3" t="s">
        <v>27</v>
      </c>
      <c r="F16" s="3"/>
      <c r="G16" s="3"/>
      <c r="H16" s="4">
        <f t="shared" si="0"/>
        <v>0</v>
      </c>
      <c r="I16" s="4">
        <f t="shared" si="1"/>
        <v>0</v>
      </c>
      <c r="J16" s="5" t="s">
        <v>18</v>
      </c>
    </row>
    <row r="17" spans="1:10" ht="89.25">
      <c r="A17" s="3">
        <v>16</v>
      </c>
      <c r="B17" s="4" t="s">
        <v>234</v>
      </c>
      <c r="C17" s="3" t="s">
        <v>235</v>
      </c>
      <c r="D17" s="4">
        <v>27.5</v>
      </c>
      <c r="E17" s="3" t="s">
        <v>27</v>
      </c>
      <c r="F17" s="3"/>
      <c r="G17" s="3"/>
      <c r="H17" s="4">
        <f t="shared" si="0"/>
        <v>0</v>
      </c>
      <c r="I17" s="4">
        <f t="shared" si="1"/>
        <v>0</v>
      </c>
      <c r="J17" s="5" t="s">
        <v>18</v>
      </c>
    </row>
    <row r="18" spans="1:10" ht="102">
      <c r="A18" s="3">
        <v>17</v>
      </c>
      <c r="B18" s="4" t="s">
        <v>236</v>
      </c>
      <c r="C18" s="3" t="s">
        <v>237</v>
      </c>
      <c r="D18" s="4">
        <v>196.75</v>
      </c>
      <c r="E18" s="3" t="s">
        <v>33</v>
      </c>
      <c r="F18" s="3"/>
      <c r="G18" s="3"/>
      <c r="H18" s="4">
        <f t="shared" si="0"/>
        <v>0</v>
      </c>
      <c r="I18" s="4">
        <f t="shared" si="1"/>
        <v>0</v>
      </c>
      <c r="J18" s="5" t="s">
        <v>18</v>
      </c>
    </row>
    <row r="19" spans="1:10" ht="76.5">
      <c r="A19" s="3">
        <v>18</v>
      </c>
      <c r="B19" s="4" t="s">
        <v>238</v>
      </c>
      <c r="C19" s="3" t="s">
        <v>239</v>
      </c>
      <c r="D19" s="4">
        <v>196.75</v>
      </c>
      <c r="E19" s="3" t="s">
        <v>33</v>
      </c>
      <c r="F19" s="3"/>
      <c r="G19" s="3"/>
      <c r="H19" s="4">
        <f t="shared" si="0"/>
        <v>0</v>
      </c>
      <c r="I19" s="4">
        <f t="shared" si="1"/>
        <v>0</v>
      </c>
      <c r="J19" s="5"/>
    </row>
    <row r="20" spans="1:10" ht="63.75">
      <c r="A20" s="3">
        <v>19</v>
      </c>
      <c r="B20" s="4" t="s">
        <v>240</v>
      </c>
      <c r="C20" s="3" t="s">
        <v>241</v>
      </c>
      <c r="D20" s="4">
        <v>196.75</v>
      </c>
      <c r="E20" s="3" t="s">
        <v>33</v>
      </c>
      <c r="F20" s="3"/>
      <c r="G20" s="3"/>
      <c r="H20" s="4">
        <f t="shared" si="0"/>
        <v>0</v>
      </c>
      <c r="I20" s="4">
        <f t="shared" si="1"/>
        <v>0</v>
      </c>
      <c r="J20" s="5" t="s">
        <v>18</v>
      </c>
    </row>
    <row r="21" spans="1:10" ht="63.75">
      <c r="A21" s="3">
        <v>20</v>
      </c>
      <c r="B21" s="4" t="s">
        <v>242</v>
      </c>
      <c r="C21" s="3" t="s">
        <v>243</v>
      </c>
      <c r="D21" s="4">
        <v>140</v>
      </c>
      <c r="E21" s="3" t="s">
        <v>27</v>
      </c>
      <c r="F21" s="3"/>
      <c r="G21" s="3"/>
      <c r="H21" s="4">
        <f t="shared" si="0"/>
        <v>0</v>
      </c>
      <c r="I21" s="4">
        <f t="shared" si="1"/>
        <v>0</v>
      </c>
      <c r="J21" s="5" t="s">
        <v>18</v>
      </c>
    </row>
    <row r="22" spans="1:10" ht="102">
      <c r="A22" s="3">
        <v>21</v>
      </c>
      <c r="B22" s="4" t="s">
        <v>244</v>
      </c>
      <c r="C22" s="3" t="s">
        <v>245</v>
      </c>
      <c r="D22" s="4">
        <v>9.8</v>
      </c>
      <c r="E22" s="3" t="s">
        <v>33</v>
      </c>
      <c r="F22" s="3"/>
      <c r="G22" s="3"/>
      <c r="H22" s="4">
        <f t="shared" si="0"/>
        <v>0</v>
      </c>
      <c r="I22" s="4">
        <f t="shared" si="1"/>
        <v>0</v>
      </c>
      <c r="J22" s="5"/>
    </row>
    <row r="23" spans="1:10" ht="89.25">
      <c r="A23" s="3">
        <v>22</v>
      </c>
      <c r="B23" s="4" t="s">
        <v>246</v>
      </c>
      <c r="C23" s="3" t="s">
        <v>247</v>
      </c>
      <c r="D23" s="4">
        <v>30.8</v>
      </c>
      <c r="E23" s="3" t="s">
        <v>27</v>
      </c>
      <c r="F23" s="3"/>
      <c r="G23" s="3"/>
      <c r="H23" s="4">
        <f t="shared" si="0"/>
        <v>0</v>
      </c>
      <c r="I23" s="4">
        <f t="shared" si="1"/>
        <v>0</v>
      </c>
      <c r="J23" s="5"/>
    </row>
    <row r="24" spans="1:10" ht="38.25">
      <c r="A24" s="3">
        <v>23</v>
      </c>
      <c r="B24" s="4" t="s">
        <v>248</v>
      </c>
      <c r="C24" s="3" t="s">
        <v>249</v>
      </c>
      <c r="D24" s="4">
        <v>9.1</v>
      </c>
      <c r="E24" s="3" t="s">
        <v>33</v>
      </c>
      <c r="F24" s="3"/>
      <c r="G24" s="3"/>
      <c r="H24" s="4">
        <f t="shared" si="0"/>
        <v>0</v>
      </c>
      <c r="I24" s="4">
        <f t="shared" si="1"/>
        <v>0</v>
      </c>
      <c r="J24" s="5"/>
    </row>
    <row r="25" spans="3:9" s="6" customFormat="1" ht="14.25">
      <c r="C25" s="6" t="s">
        <v>28</v>
      </c>
      <c r="H25" s="7">
        <f>ROUND(SUM(H2:H24),0)</f>
        <v>0</v>
      </c>
      <c r="I25" s="7">
        <f>ROUND(SUM(I2:I24),0)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&amp;CHideg- és melegburkolatok készítése, aljzat előkészítés</oddHeader>
    <oddFooter>&amp;C&amp;F</oddFooter>
  </headerFooter>
</worksheet>
</file>

<file path=xl/worksheets/sheet15.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89.25">
      <c r="A2" s="3">
        <v>1</v>
      </c>
      <c r="B2" s="4" t="s">
        <v>252</v>
      </c>
      <c r="C2" s="3" t="s">
        <v>253</v>
      </c>
      <c r="D2" s="4">
        <v>79.2</v>
      </c>
      <c r="E2" s="3" t="s">
        <v>27</v>
      </c>
      <c r="F2" s="3"/>
      <c r="G2" s="3"/>
      <c r="H2" s="4">
        <f>ROUND(F2*D2,0)</f>
        <v>0</v>
      </c>
      <c r="I2" s="4">
        <f>ROUND(G2*D2,0)</f>
        <v>0</v>
      </c>
      <c r="J2" s="5" t="s">
        <v>18</v>
      </c>
    </row>
    <row r="3" spans="1:10" ht="76.5">
      <c r="A3" s="3">
        <v>2</v>
      </c>
      <c r="B3" s="4" t="s">
        <v>254</v>
      </c>
      <c r="C3" s="3" t="s">
        <v>255</v>
      </c>
      <c r="D3" s="4">
        <v>45.6</v>
      </c>
      <c r="E3" s="3" t="s">
        <v>27</v>
      </c>
      <c r="F3" s="3"/>
      <c r="G3" s="3"/>
      <c r="H3" s="4">
        <f>ROUND(F3*D3,0)</f>
        <v>0</v>
      </c>
      <c r="I3" s="4">
        <f>ROUND(G3*D3,0)</f>
        <v>0</v>
      </c>
      <c r="J3" s="5" t="s">
        <v>18</v>
      </c>
    </row>
    <row r="4" spans="1:10" ht="89.25">
      <c r="A4" s="3">
        <v>3</v>
      </c>
      <c r="B4" s="4" t="s">
        <v>256</v>
      </c>
      <c r="C4" s="3" t="s">
        <v>257</v>
      </c>
      <c r="D4" s="4">
        <v>79.2</v>
      </c>
      <c r="E4" s="3" t="s">
        <v>27</v>
      </c>
      <c r="F4" s="3"/>
      <c r="G4" s="3"/>
      <c r="H4" s="4">
        <f>ROUND(F4*D4,0)</f>
        <v>0</v>
      </c>
      <c r="I4" s="4">
        <f>ROUND(G4*D4,0)</f>
        <v>0</v>
      </c>
      <c r="J4" s="5" t="s">
        <v>18</v>
      </c>
    </row>
    <row r="5" spans="1:10" ht="102">
      <c r="A5" s="3">
        <v>4</v>
      </c>
      <c r="B5" s="4" t="s">
        <v>258</v>
      </c>
      <c r="C5" s="3" t="s">
        <v>259</v>
      </c>
      <c r="D5" s="4">
        <v>25.61</v>
      </c>
      <c r="E5" s="3" t="s">
        <v>27</v>
      </c>
      <c r="F5" s="3"/>
      <c r="G5" s="3"/>
      <c r="H5" s="4">
        <f>ROUND(F5*D5,0)</f>
        <v>0</v>
      </c>
      <c r="I5" s="4">
        <f>ROUND(G5*D5,0)</f>
        <v>0</v>
      </c>
      <c r="J5" s="5" t="s">
        <v>18</v>
      </c>
    </row>
    <row r="6" spans="1:10" ht="76.5">
      <c r="A6" s="3">
        <v>5</v>
      </c>
      <c r="B6" s="4" t="s">
        <v>260</v>
      </c>
      <c r="C6" s="3" t="s">
        <v>261</v>
      </c>
      <c r="D6" s="4">
        <v>31.8</v>
      </c>
      <c r="E6" s="3" t="s">
        <v>27</v>
      </c>
      <c r="F6" s="3"/>
      <c r="G6" s="3"/>
      <c r="H6" s="4">
        <f>ROUND(F6*D6,0)</f>
        <v>0</v>
      </c>
      <c r="I6" s="4">
        <f>ROUND(G6*D6,0)</f>
        <v>0</v>
      </c>
      <c r="J6" s="5" t="s">
        <v>18</v>
      </c>
    </row>
    <row r="7" spans="3:9" s="6" customFormat="1" ht="14.25">
      <c r="C7" s="6" t="s">
        <v>28</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16.xml><?xml version="1.0" encoding="utf-8"?>
<worksheet xmlns="http://schemas.openxmlformats.org/spreadsheetml/2006/main" xmlns:r="http://schemas.openxmlformats.org/officeDocument/2006/relationships">
  <sheetPr>
    <outlinePr summaryBelow="0" summaryRight="0"/>
  </sheetPr>
  <dimension ref="A1:J2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264</v>
      </c>
      <c r="C2" s="3" t="s">
        <v>265</v>
      </c>
      <c r="D2" s="4">
        <v>8</v>
      </c>
      <c r="E2" s="3" t="s">
        <v>17</v>
      </c>
      <c r="F2" s="3"/>
      <c r="G2" s="3"/>
      <c r="H2" s="4">
        <f aca="true" t="shared" si="0" ref="H2:H23">ROUND(F2*D2,0)</f>
        <v>0</v>
      </c>
      <c r="I2" s="4">
        <f aca="true" t="shared" si="1" ref="I2:I23">ROUND(G2*D2,0)</f>
        <v>0</v>
      </c>
      <c r="J2" s="5"/>
    </row>
    <row r="3" spans="1:10" ht="102">
      <c r="A3" s="3">
        <v>2</v>
      </c>
      <c r="B3" s="4" t="s">
        <v>266</v>
      </c>
      <c r="C3" s="3" t="s">
        <v>267</v>
      </c>
      <c r="D3" s="4">
        <v>9</v>
      </c>
      <c r="E3" s="3" t="s">
        <v>17</v>
      </c>
      <c r="F3" s="3"/>
      <c r="G3" s="3"/>
      <c r="H3" s="4">
        <f t="shared" si="0"/>
        <v>0</v>
      </c>
      <c r="I3" s="4">
        <f t="shared" si="1"/>
        <v>0</v>
      </c>
      <c r="J3" s="5"/>
    </row>
    <row r="4" spans="1:10" ht="51">
      <c r="A4" s="3">
        <v>3</v>
      </c>
      <c r="B4" s="4" t="s">
        <v>268</v>
      </c>
      <c r="C4" s="3" t="s">
        <v>269</v>
      </c>
      <c r="D4" s="4">
        <v>1</v>
      </c>
      <c r="E4" s="3" t="s">
        <v>17</v>
      </c>
      <c r="F4" s="3"/>
      <c r="G4" s="3"/>
      <c r="H4" s="4">
        <f t="shared" si="0"/>
        <v>0</v>
      </c>
      <c r="I4" s="4">
        <f t="shared" si="1"/>
        <v>0</v>
      </c>
      <c r="J4" s="5"/>
    </row>
    <row r="5" spans="1:10" ht="51">
      <c r="A5" s="3">
        <v>4</v>
      </c>
      <c r="B5" s="4" t="s">
        <v>270</v>
      </c>
      <c r="C5" s="3" t="s">
        <v>271</v>
      </c>
      <c r="D5" s="4">
        <v>1</v>
      </c>
      <c r="E5" s="3" t="s">
        <v>17</v>
      </c>
      <c r="F5" s="3"/>
      <c r="G5" s="3"/>
      <c r="H5" s="4">
        <f t="shared" si="0"/>
        <v>0</v>
      </c>
      <c r="I5" s="4">
        <f t="shared" si="1"/>
        <v>0</v>
      </c>
      <c r="J5" s="5"/>
    </row>
    <row r="6" spans="1:10" ht="89.25">
      <c r="A6" s="3">
        <v>5</v>
      </c>
      <c r="B6" s="4" t="s">
        <v>272</v>
      </c>
      <c r="C6" s="3" t="s">
        <v>273</v>
      </c>
      <c r="D6" s="4">
        <v>1</v>
      </c>
      <c r="E6" s="3" t="s">
        <v>17</v>
      </c>
      <c r="F6" s="3"/>
      <c r="G6" s="3"/>
      <c r="H6" s="4">
        <f t="shared" si="0"/>
        <v>0</v>
      </c>
      <c r="I6" s="4">
        <f t="shared" si="1"/>
        <v>0</v>
      </c>
      <c r="J6" s="5"/>
    </row>
    <row r="7" spans="1:10" ht="153">
      <c r="A7" s="3">
        <v>6</v>
      </c>
      <c r="B7" s="4" t="s">
        <v>274</v>
      </c>
      <c r="C7" s="3" t="s">
        <v>275</v>
      </c>
      <c r="D7" s="4">
        <v>4</v>
      </c>
      <c r="E7" s="3" t="s">
        <v>17</v>
      </c>
      <c r="F7" s="3"/>
      <c r="G7" s="3"/>
      <c r="H7" s="4">
        <f t="shared" si="0"/>
        <v>0</v>
      </c>
      <c r="I7" s="4">
        <f t="shared" si="1"/>
        <v>0</v>
      </c>
      <c r="J7" s="5"/>
    </row>
    <row r="8" spans="1:10" ht="89.25">
      <c r="A8" s="3">
        <v>7</v>
      </c>
      <c r="B8" s="4" t="s">
        <v>276</v>
      </c>
      <c r="C8" s="3" t="s">
        <v>277</v>
      </c>
      <c r="D8" s="4">
        <v>1</v>
      </c>
      <c r="E8" s="3" t="s">
        <v>17</v>
      </c>
      <c r="F8" s="3"/>
      <c r="G8" s="3"/>
      <c r="H8" s="4">
        <f t="shared" si="0"/>
        <v>0</v>
      </c>
      <c r="I8" s="4">
        <f t="shared" si="1"/>
        <v>0</v>
      </c>
      <c r="J8" s="5"/>
    </row>
    <row r="9" spans="1:10" ht="89.25">
      <c r="A9" s="3">
        <v>8</v>
      </c>
      <c r="B9" s="4" t="s">
        <v>278</v>
      </c>
      <c r="C9" s="3" t="s">
        <v>279</v>
      </c>
      <c r="D9" s="4">
        <v>2</v>
      </c>
      <c r="E9" s="3" t="s">
        <v>17</v>
      </c>
      <c r="F9" s="3"/>
      <c r="G9" s="3"/>
      <c r="H9" s="4">
        <f t="shared" si="0"/>
        <v>0</v>
      </c>
      <c r="I9" s="4">
        <f t="shared" si="1"/>
        <v>0</v>
      </c>
      <c r="J9" s="5"/>
    </row>
    <row r="10" spans="1:10" ht="102">
      <c r="A10" s="3">
        <v>9</v>
      </c>
      <c r="B10" s="4" t="s">
        <v>280</v>
      </c>
      <c r="C10" s="3" t="s">
        <v>281</v>
      </c>
      <c r="D10" s="4">
        <v>1</v>
      </c>
      <c r="E10" s="3" t="s">
        <v>17</v>
      </c>
      <c r="F10" s="3"/>
      <c r="G10" s="3"/>
      <c r="H10" s="4">
        <f t="shared" si="0"/>
        <v>0</v>
      </c>
      <c r="I10" s="4">
        <f t="shared" si="1"/>
        <v>0</v>
      </c>
      <c r="J10" s="5"/>
    </row>
    <row r="11" spans="1:10" ht="89.25">
      <c r="A11" s="3">
        <v>10</v>
      </c>
      <c r="B11" s="4" t="s">
        <v>282</v>
      </c>
      <c r="C11" s="3" t="s">
        <v>283</v>
      </c>
      <c r="D11" s="4">
        <v>1</v>
      </c>
      <c r="E11" s="3" t="s">
        <v>17</v>
      </c>
      <c r="F11" s="3"/>
      <c r="G11" s="3"/>
      <c r="H11" s="4">
        <f t="shared" si="0"/>
        <v>0</v>
      </c>
      <c r="I11" s="4">
        <f t="shared" si="1"/>
        <v>0</v>
      </c>
      <c r="J11" s="5"/>
    </row>
    <row r="12" spans="1:10" ht="127.5">
      <c r="A12" s="3">
        <v>11</v>
      </c>
      <c r="B12" s="4" t="s">
        <v>284</v>
      </c>
      <c r="C12" s="3" t="s">
        <v>285</v>
      </c>
      <c r="D12" s="4">
        <v>4</v>
      </c>
      <c r="E12" s="3" t="s">
        <v>17</v>
      </c>
      <c r="F12" s="3"/>
      <c r="G12" s="3"/>
      <c r="H12" s="4">
        <f t="shared" si="0"/>
        <v>0</v>
      </c>
      <c r="I12" s="4">
        <f t="shared" si="1"/>
        <v>0</v>
      </c>
      <c r="J12" s="5"/>
    </row>
    <row r="13" spans="1:10" ht="127.5">
      <c r="A13" s="3">
        <v>12</v>
      </c>
      <c r="B13" s="4" t="s">
        <v>286</v>
      </c>
      <c r="C13" s="3" t="s">
        <v>287</v>
      </c>
      <c r="D13" s="4">
        <v>4</v>
      </c>
      <c r="E13" s="3" t="s">
        <v>17</v>
      </c>
      <c r="F13" s="3"/>
      <c r="G13" s="3"/>
      <c r="H13" s="4">
        <f t="shared" si="0"/>
        <v>0</v>
      </c>
      <c r="I13" s="4">
        <f t="shared" si="1"/>
        <v>0</v>
      </c>
      <c r="J13" s="5"/>
    </row>
    <row r="14" spans="1:10" ht="140.25">
      <c r="A14" s="3">
        <v>13</v>
      </c>
      <c r="B14" s="4" t="s">
        <v>288</v>
      </c>
      <c r="C14" s="3" t="s">
        <v>289</v>
      </c>
      <c r="D14" s="4">
        <v>1</v>
      </c>
      <c r="E14" s="3" t="s">
        <v>17</v>
      </c>
      <c r="F14" s="3"/>
      <c r="G14" s="3"/>
      <c r="H14" s="4">
        <f t="shared" si="0"/>
        <v>0</v>
      </c>
      <c r="I14" s="4">
        <f t="shared" si="1"/>
        <v>0</v>
      </c>
      <c r="J14" s="5"/>
    </row>
    <row r="15" spans="1:10" ht="140.25">
      <c r="A15" s="3">
        <v>14</v>
      </c>
      <c r="B15" s="4" t="s">
        <v>290</v>
      </c>
      <c r="C15" s="3" t="s">
        <v>291</v>
      </c>
      <c r="D15" s="4">
        <v>1</v>
      </c>
      <c r="E15" s="3" t="s">
        <v>17</v>
      </c>
      <c r="F15" s="3"/>
      <c r="G15" s="3"/>
      <c r="H15" s="4">
        <f t="shared" si="0"/>
        <v>0</v>
      </c>
      <c r="I15" s="4">
        <f t="shared" si="1"/>
        <v>0</v>
      </c>
      <c r="J15" s="5"/>
    </row>
    <row r="16" spans="1:10" ht="140.25">
      <c r="A16" s="3">
        <v>15</v>
      </c>
      <c r="B16" s="4" t="s">
        <v>292</v>
      </c>
      <c r="C16" s="3" t="s">
        <v>293</v>
      </c>
      <c r="D16" s="4">
        <v>4</v>
      </c>
      <c r="E16" s="3" t="s">
        <v>17</v>
      </c>
      <c r="F16" s="3"/>
      <c r="G16" s="3"/>
      <c r="H16" s="4">
        <f t="shared" si="0"/>
        <v>0</v>
      </c>
      <c r="I16" s="4">
        <f t="shared" si="1"/>
        <v>0</v>
      </c>
      <c r="J16" s="5"/>
    </row>
    <row r="17" spans="1:10" ht="127.5">
      <c r="A17" s="3">
        <v>16</v>
      </c>
      <c r="B17" s="4" t="s">
        <v>294</v>
      </c>
      <c r="C17" s="3" t="s">
        <v>295</v>
      </c>
      <c r="D17" s="4">
        <v>1</v>
      </c>
      <c r="E17" s="3" t="s">
        <v>17</v>
      </c>
      <c r="F17" s="3"/>
      <c r="G17" s="3"/>
      <c r="H17" s="4">
        <f t="shared" si="0"/>
        <v>0</v>
      </c>
      <c r="I17" s="4">
        <f t="shared" si="1"/>
        <v>0</v>
      </c>
      <c r="J17" s="5"/>
    </row>
    <row r="18" spans="1:10" ht="140.25">
      <c r="A18" s="3">
        <v>17</v>
      </c>
      <c r="B18" s="4" t="s">
        <v>296</v>
      </c>
      <c r="C18" s="3" t="s">
        <v>297</v>
      </c>
      <c r="D18" s="4">
        <v>4</v>
      </c>
      <c r="E18" s="3" t="s">
        <v>17</v>
      </c>
      <c r="F18" s="3"/>
      <c r="G18" s="3"/>
      <c r="H18" s="4">
        <f t="shared" si="0"/>
        <v>0</v>
      </c>
      <c r="I18" s="4">
        <f t="shared" si="1"/>
        <v>0</v>
      </c>
      <c r="J18" s="5"/>
    </row>
    <row r="19" spans="1:10" ht="127.5">
      <c r="A19" s="3">
        <v>18</v>
      </c>
      <c r="B19" s="4" t="s">
        <v>298</v>
      </c>
      <c r="C19" s="3" t="s">
        <v>299</v>
      </c>
      <c r="D19" s="4">
        <v>1</v>
      </c>
      <c r="E19" s="3" t="s">
        <v>17</v>
      </c>
      <c r="F19" s="3"/>
      <c r="G19" s="3"/>
      <c r="H19" s="4">
        <f t="shared" si="0"/>
        <v>0</v>
      </c>
      <c r="I19" s="4">
        <f t="shared" si="1"/>
        <v>0</v>
      </c>
      <c r="J19" s="5"/>
    </row>
    <row r="20" spans="1:10" ht="153">
      <c r="A20" s="3">
        <v>19</v>
      </c>
      <c r="B20" s="4" t="s">
        <v>300</v>
      </c>
      <c r="C20" s="3" t="s">
        <v>301</v>
      </c>
      <c r="D20" s="4">
        <v>6</v>
      </c>
      <c r="E20" s="3" t="s">
        <v>17</v>
      </c>
      <c r="F20" s="3"/>
      <c r="G20" s="3"/>
      <c r="H20" s="4">
        <f t="shared" si="0"/>
        <v>0</v>
      </c>
      <c r="I20" s="4">
        <f t="shared" si="1"/>
        <v>0</v>
      </c>
      <c r="J20" s="5"/>
    </row>
    <row r="21" spans="1:10" ht="153">
      <c r="A21" s="3">
        <v>20</v>
      </c>
      <c r="B21" s="4" t="s">
        <v>302</v>
      </c>
      <c r="C21" s="3" t="s">
        <v>303</v>
      </c>
      <c r="D21" s="4">
        <v>2</v>
      </c>
      <c r="E21" s="3" t="s">
        <v>17</v>
      </c>
      <c r="F21" s="3"/>
      <c r="G21" s="3"/>
      <c r="H21" s="4">
        <f t="shared" si="0"/>
        <v>0</v>
      </c>
      <c r="I21" s="4">
        <f t="shared" si="1"/>
        <v>0</v>
      </c>
      <c r="J21" s="5"/>
    </row>
    <row r="22" spans="1:10" ht="89.25">
      <c r="A22" s="3">
        <v>21</v>
      </c>
      <c r="B22" s="4" t="s">
        <v>304</v>
      </c>
      <c r="C22" s="3" t="s">
        <v>305</v>
      </c>
      <c r="D22" s="4">
        <v>1</v>
      </c>
      <c r="E22" s="3" t="s">
        <v>17</v>
      </c>
      <c r="F22" s="3"/>
      <c r="G22" s="3"/>
      <c r="H22" s="4">
        <f t="shared" si="0"/>
        <v>0</v>
      </c>
      <c r="I22" s="4">
        <f t="shared" si="1"/>
        <v>0</v>
      </c>
      <c r="J22" s="5"/>
    </row>
    <row r="23" spans="1:10" ht="25.5">
      <c r="A23" s="3">
        <v>22</v>
      </c>
      <c r="B23" s="4" t="s">
        <v>306</v>
      </c>
      <c r="C23" s="3" t="s">
        <v>307</v>
      </c>
      <c r="D23" s="4">
        <v>31.8</v>
      </c>
      <c r="E23" s="3" t="s">
        <v>27</v>
      </c>
      <c r="F23" s="3"/>
      <c r="G23" s="3"/>
      <c r="H23" s="4">
        <f t="shared" si="0"/>
        <v>0</v>
      </c>
      <c r="I23" s="4">
        <f t="shared" si="1"/>
        <v>0</v>
      </c>
      <c r="J23" s="5"/>
    </row>
    <row r="24" spans="3:9" s="6" customFormat="1" ht="14.25">
      <c r="C24" s="6" t="s">
        <v>28</v>
      </c>
      <c r="H24" s="7">
        <f>ROUND(SUM(H2:H23),0)</f>
        <v>0</v>
      </c>
      <c r="I24" s="7">
        <f>ROUND(SUM(I2:I23),0)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 és műanyag szerkezet elhelyezése</oddHeader>
    <oddFooter>&amp;C&amp;F</oddFooter>
  </headerFooter>
</worksheet>
</file>

<file path=xl/worksheets/sheet17.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310</v>
      </c>
      <c r="C2" s="3" t="s">
        <v>311</v>
      </c>
      <c r="D2" s="4">
        <v>17</v>
      </c>
      <c r="E2" s="3" t="s">
        <v>17</v>
      </c>
      <c r="F2" s="3"/>
      <c r="G2" s="3"/>
      <c r="H2" s="4">
        <f>ROUND(F2*D2,0)</f>
        <v>0</v>
      </c>
      <c r="I2" s="4">
        <f>ROUND(G2*D2,0)</f>
        <v>0</v>
      </c>
      <c r="J2" s="5" t="s">
        <v>18</v>
      </c>
    </row>
    <row r="3" spans="1:10" ht="114.75">
      <c r="A3" s="3">
        <v>2</v>
      </c>
      <c r="B3" s="4" t="s">
        <v>312</v>
      </c>
      <c r="C3" s="3" t="s">
        <v>313</v>
      </c>
      <c r="D3" s="4">
        <v>14.96</v>
      </c>
      <c r="E3" s="3" t="s">
        <v>27</v>
      </c>
      <c r="F3" s="3"/>
      <c r="G3" s="3"/>
      <c r="H3" s="4">
        <f>ROUND(F3*D3,0)</f>
        <v>0</v>
      </c>
      <c r="I3" s="4">
        <f>ROUND(G3*D3,0)</f>
        <v>0</v>
      </c>
      <c r="J3" s="5"/>
    </row>
    <row r="4" spans="1:10" ht="102">
      <c r="A4" s="3">
        <v>3</v>
      </c>
      <c r="B4" s="4" t="s">
        <v>314</v>
      </c>
      <c r="C4" s="3" t="s">
        <v>315</v>
      </c>
      <c r="D4" s="4">
        <v>7.5</v>
      </c>
      <c r="E4" s="3" t="s">
        <v>27</v>
      </c>
      <c r="F4" s="3"/>
      <c r="G4" s="3"/>
      <c r="H4" s="4">
        <f>ROUND(F4*D4,0)</f>
        <v>0</v>
      </c>
      <c r="I4" s="4">
        <f>ROUND(G4*D4,0)</f>
        <v>0</v>
      </c>
      <c r="J4" s="5"/>
    </row>
    <row r="5" spans="1:10" ht="89.25">
      <c r="A5" s="3">
        <v>4</v>
      </c>
      <c r="B5" s="4" t="s">
        <v>316</v>
      </c>
      <c r="C5" s="3" t="s">
        <v>317</v>
      </c>
      <c r="D5" s="4">
        <v>1.3</v>
      </c>
      <c r="E5" s="3" t="s">
        <v>27</v>
      </c>
      <c r="F5" s="3"/>
      <c r="G5" s="3"/>
      <c r="H5" s="4">
        <f>ROUND(F5*D5,0)</f>
        <v>0</v>
      </c>
      <c r="I5" s="4">
        <f>ROUND(G5*D5,0)</f>
        <v>0</v>
      </c>
      <c r="J5" s="5"/>
    </row>
    <row r="6" spans="3:9" s="6" customFormat="1" ht="14.25">
      <c r="C6" s="6" t="s">
        <v>28</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&amp;CFém nyílászáró és épületlakatos szerkezet elhelyezése</oddHeader>
    <oddFooter>&amp;C&amp;F</oddFooter>
  </headerFooter>
</worksheet>
</file>

<file path=xl/worksheets/sheet18.xml><?xml version="1.0" encoding="utf-8"?>
<worksheet xmlns="http://schemas.openxmlformats.org/spreadsheetml/2006/main" xmlns:r="http://schemas.openxmlformats.org/officeDocument/2006/relationships">
  <sheetPr>
    <outlinePr summaryBelow="0" summaryRight="0"/>
  </sheetPr>
  <dimension ref="A1:J5"/>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320</v>
      </c>
      <c r="C2" s="3" t="s">
        <v>321</v>
      </c>
      <c r="D2" s="4">
        <v>1272</v>
      </c>
      <c r="E2" s="3" t="s">
        <v>33</v>
      </c>
      <c r="F2" s="3"/>
      <c r="G2" s="3"/>
      <c r="H2" s="4">
        <f>ROUND(F2*D2,0)</f>
        <v>0</v>
      </c>
      <c r="I2" s="4">
        <f>ROUND(G2*D2,0)</f>
        <v>0</v>
      </c>
      <c r="J2" s="5" t="s">
        <v>18</v>
      </c>
    </row>
    <row r="3" spans="1:10" ht="89.25">
      <c r="A3" s="3">
        <v>2</v>
      </c>
      <c r="B3" s="4" t="s">
        <v>322</v>
      </c>
      <c r="C3" s="3" t="s">
        <v>323</v>
      </c>
      <c r="D3" s="4">
        <v>1272</v>
      </c>
      <c r="E3" s="3" t="s">
        <v>33</v>
      </c>
      <c r="F3" s="3"/>
      <c r="G3" s="3"/>
      <c r="H3" s="4">
        <f>ROUND(F3*D3,0)</f>
        <v>0</v>
      </c>
      <c r="I3" s="4">
        <f>ROUND(G3*D3,0)</f>
        <v>0</v>
      </c>
      <c r="J3" s="5" t="s">
        <v>18</v>
      </c>
    </row>
    <row r="4" spans="1:10" ht="63.75">
      <c r="A4" s="3">
        <v>3</v>
      </c>
      <c r="B4" s="4" t="s">
        <v>324</v>
      </c>
      <c r="C4" s="3" t="s">
        <v>325</v>
      </c>
      <c r="D4" s="4">
        <v>84.28</v>
      </c>
      <c r="E4" s="3" t="s">
        <v>33</v>
      </c>
      <c r="F4" s="3"/>
      <c r="G4" s="3"/>
      <c r="H4" s="4">
        <f>ROUND(F4*D4,0)</f>
        <v>0</v>
      </c>
      <c r="I4" s="4">
        <f>ROUND(G4*D4,0)</f>
        <v>0</v>
      </c>
      <c r="J4" s="5"/>
    </row>
    <row r="5" spans="3:9" s="6" customFormat="1" ht="14.25">
      <c r="C5" s="6" t="s">
        <v>28</v>
      </c>
      <c r="H5" s="7">
        <f>ROUND(SUM(H2:H4),0)</f>
        <v>0</v>
      </c>
      <c r="I5" s="7">
        <f>ROUND(SUM(I2:I4),0)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9.xml><?xml version="1.0" encoding="utf-8"?>
<worksheet xmlns="http://schemas.openxmlformats.org/spreadsheetml/2006/main" xmlns:r="http://schemas.openxmlformats.org/officeDocument/2006/relationships">
  <sheetPr>
    <outlinePr summaryBelow="0" summaryRight="0"/>
  </sheetPr>
  <dimension ref="A1:J21"/>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328</v>
      </c>
      <c r="C2" s="3" t="s">
        <v>329</v>
      </c>
      <c r="D2" s="4">
        <v>206.08</v>
      </c>
      <c r="E2" s="3" t="s">
        <v>33</v>
      </c>
      <c r="F2" s="3"/>
      <c r="G2" s="3"/>
      <c r="H2" s="4">
        <f aca="true" t="shared" si="0" ref="H2:H20">ROUND(F2*D2,0)</f>
        <v>0</v>
      </c>
      <c r="I2" s="4">
        <f aca="true" t="shared" si="1" ref="I2:I20">ROUND(G2*D2,0)</f>
        <v>0</v>
      </c>
      <c r="J2" s="5" t="s">
        <v>330</v>
      </c>
    </row>
    <row r="3" spans="1:10" ht="114.75">
      <c r="A3" s="3">
        <v>2</v>
      </c>
      <c r="B3" s="4" t="s">
        <v>331</v>
      </c>
      <c r="C3" s="3" t="s">
        <v>332</v>
      </c>
      <c r="D3" s="4">
        <v>206.08</v>
      </c>
      <c r="E3" s="3" t="s">
        <v>33</v>
      </c>
      <c r="F3" s="3"/>
      <c r="G3" s="3"/>
      <c r="H3" s="4">
        <f t="shared" si="0"/>
        <v>0</v>
      </c>
      <c r="I3" s="4">
        <f t="shared" si="1"/>
        <v>0</v>
      </c>
      <c r="J3" s="5" t="s">
        <v>330</v>
      </c>
    </row>
    <row r="4" spans="1:10" ht="76.5">
      <c r="A4" s="3">
        <v>3</v>
      </c>
      <c r="B4" s="4" t="s">
        <v>333</v>
      </c>
      <c r="C4" s="3" t="s">
        <v>334</v>
      </c>
      <c r="D4" s="4">
        <v>173.22</v>
      </c>
      <c r="E4" s="3" t="s">
        <v>33</v>
      </c>
      <c r="F4" s="3"/>
      <c r="G4" s="3"/>
      <c r="H4" s="4">
        <f t="shared" si="0"/>
        <v>0</v>
      </c>
      <c r="I4" s="4">
        <f t="shared" si="1"/>
        <v>0</v>
      </c>
      <c r="J4" s="5"/>
    </row>
    <row r="5" spans="1:10" ht="127.5">
      <c r="A5" s="3">
        <v>4</v>
      </c>
      <c r="B5" s="4" t="s">
        <v>335</v>
      </c>
      <c r="C5" s="3" t="s">
        <v>336</v>
      </c>
      <c r="D5" s="4">
        <v>169.58</v>
      </c>
      <c r="E5" s="3" t="s">
        <v>33</v>
      </c>
      <c r="F5" s="3"/>
      <c r="G5" s="3"/>
      <c r="H5" s="4">
        <f t="shared" si="0"/>
        <v>0</v>
      </c>
      <c r="I5" s="4">
        <f t="shared" si="1"/>
        <v>0</v>
      </c>
      <c r="J5" s="5"/>
    </row>
    <row r="6" spans="1:10" ht="51">
      <c r="A6" s="3">
        <v>5</v>
      </c>
      <c r="B6" s="4" t="s">
        <v>337</v>
      </c>
      <c r="C6" s="3" t="s">
        <v>338</v>
      </c>
      <c r="D6" s="4">
        <v>276</v>
      </c>
      <c r="E6" s="3" t="s">
        <v>27</v>
      </c>
      <c r="F6" s="3"/>
      <c r="G6" s="3"/>
      <c r="H6" s="4">
        <f t="shared" si="0"/>
        <v>0</v>
      </c>
      <c r="I6" s="4">
        <f t="shared" si="1"/>
        <v>0</v>
      </c>
      <c r="J6" s="5" t="s">
        <v>18</v>
      </c>
    </row>
    <row r="7" spans="1:10" ht="89.25">
      <c r="A7" s="3">
        <v>6</v>
      </c>
      <c r="B7" s="4" t="s">
        <v>339</v>
      </c>
      <c r="C7" s="3" t="s">
        <v>340</v>
      </c>
      <c r="D7" s="4">
        <v>395</v>
      </c>
      <c r="E7" s="3" t="s">
        <v>33</v>
      </c>
      <c r="F7" s="3"/>
      <c r="G7" s="3"/>
      <c r="H7" s="4">
        <f t="shared" si="0"/>
        <v>0</v>
      </c>
      <c r="I7" s="4">
        <f t="shared" si="1"/>
        <v>0</v>
      </c>
      <c r="J7" s="5" t="s">
        <v>18</v>
      </c>
    </row>
    <row r="8" spans="1:10" ht="153">
      <c r="A8" s="3">
        <v>7</v>
      </c>
      <c r="B8" s="4" t="s">
        <v>341</v>
      </c>
      <c r="C8" s="3" t="s">
        <v>342</v>
      </c>
      <c r="D8" s="4">
        <v>298.77</v>
      </c>
      <c r="E8" s="3" t="s">
        <v>33</v>
      </c>
      <c r="F8" s="3"/>
      <c r="G8" s="3"/>
      <c r="H8" s="4">
        <f t="shared" si="0"/>
        <v>0</v>
      </c>
      <c r="I8" s="4">
        <f t="shared" si="1"/>
        <v>0</v>
      </c>
      <c r="J8" s="5"/>
    </row>
    <row r="9" spans="1:10" ht="76.5">
      <c r="A9" s="3">
        <v>8</v>
      </c>
      <c r="B9" s="4" t="s">
        <v>343</v>
      </c>
      <c r="C9" s="3" t="s">
        <v>344</v>
      </c>
      <c r="D9" s="4">
        <v>8</v>
      </c>
      <c r="E9" s="3" t="s">
        <v>27</v>
      </c>
      <c r="F9" s="3"/>
      <c r="G9" s="3"/>
      <c r="H9" s="4">
        <f t="shared" si="0"/>
        <v>0</v>
      </c>
      <c r="I9" s="4">
        <f t="shared" si="1"/>
        <v>0</v>
      </c>
      <c r="J9" s="5"/>
    </row>
    <row r="10" spans="1:10" ht="76.5">
      <c r="A10" s="3">
        <v>9</v>
      </c>
      <c r="B10" s="4" t="s">
        <v>343</v>
      </c>
      <c r="C10" s="3" t="s">
        <v>345</v>
      </c>
      <c r="D10" s="4">
        <v>5.2</v>
      </c>
      <c r="E10" s="3" t="s">
        <v>27</v>
      </c>
      <c r="F10" s="3"/>
      <c r="G10" s="3"/>
      <c r="H10" s="4">
        <f t="shared" si="0"/>
        <v>0</v>
      </c>
      <c r="I10" s="4">
        <f t="shared" si="1"/>
        <v>0</v>
      </c>
      <c r="J10" s="5"/>
    </row>
    <row r="11" spans="1:10" ht="76.5">
      <c r="A11" s="3">
        <v>10</v>
      </c>
      <c r="B11" s="4" t="s">
        <v>343</v>
      </c>
      <c r="C11" s="3" t="s">
        <v>346</v>
      </c>
      <c r="D11" s="4">
        <v>1.6</v>
      </c>
      <c r="E11" s="3" t="s">
        <v>27</v>
      </c>
      <c r="F11" s="3"/>
      <c r="G11" s="3"/>
      <c r="H11" s="4">
        <f t="shared" si="0"/>
        <v>0</v>
      </c>
      <c r="I11" s="4">
        <f t="shared" si="1"/>
        <v>0</v>
      </c>
      <c r="J11" s="5"/>
    </row>
    <row r="12" spans="1:10" ht="76.5">
      <c r="A12" s="3">
        <v>11</v>
      </c>
      <c r="B12" s="4" t="s">
        <v>347</v>
      </c>
      <c r="C12" s="3" t="s">
        <v>348</v>
      </c>
      <c r="D12" s="4">
        <v>201.01</v>
      </c>
      <c r="E12" s="3" t="s">
        <v>33</v>
      </c>
      <c r="F12" s="3"/>
      <c r="G12" s="3"/>
      <c r="H12" s="4">
        <f t="shared" si="0"/>
        <v>0</v>
      </c>
      <c r="I12" s="4">
        <f t="shared" si="1"/>
        <v>0</v>
      </c>
      <c r="J12" s="5"/>
    </row>
    <row r="13" spans="1:10" ht="76.5">
      <c r="A13" s="3">
        <v>12</v>
      </c>
      <c r="B13" s="4" t="s">
        <v>349</v>
      </c>
      <c r="C13" s="3" t="s">
        <v>350</v>
      </c>
      <c r="D13" s="4">
        <v>220.72</v>
      </c>
      <c r="E13" s="3" t="s">
        <v>33</v>
      </c>
      <c r="F13" s="3"/>
      <c r="G13" s="3"/>
      <c r="H13" s="4">
        <f t="shared" si="0"/>
        <v>0</v>
      </c>
      <c r="I13" s="4">
        <f t="shared" si="1"/>
        <v>0</v>
      </c>
      <c r="J13" s="5"/>
    </row>
    <row r="14" spans="1:10" ht="127.5">
      <c r="A14" s="3">
        <v>13</v>
      </c>
      <c r="B14" s="4" t="s">
        <v>351</v>
      </c>
      <c r="C14" s="3" t="s">
        <v>352</v>
      </c>
      <c r="D14" s="4">
        <v>73.72</v>
      </c>
      <c r="E14" s="3" t="s">
        <v>33</v>
      </c>
      <c r="F14" s="3"/>
      <c r="G14" s="3"/>
      <c r="H14" s="4">
        <f t="shared" si="0"/>
        <v>0</v>
      </c>
      <c r="I14" s="4">
        <f t="shared" si="1"/>
        <v>0</v>
      </c>
      <c r="J14" s="5"/>
    </row>
    <row r="15" spans="1:10" ht="165.75">
      <c r="A15" s="3">
        <v>14</v>
      </c>
      <c r="B15" s="4" t="s">
        <v>353</v>
      </c>
      <c r="C15" s="3" t="s">
        <v>354</v>
      </c>
      <c r="D15" s="4">
        <v>18.06</v>
      </c>
      <c r="E15" s="3" t="s">
        <v>33</v>
      </c>
      <c r="F15" s="3"/>
      <c r="G15" s="3"/>
      <c r="H15" s="4">
        <f t="shared" si="0"/>
        <v>0</v>
      </c>
      <c r="I15" s="4">
        <f t="shared" si="1"/>
        <v>0</v>
      </c>
      <c r="J15" s="5"/>
    </row>
    <row r="16" spans="1:10" ht="102">
      <c r="A16" s="3">
        <v>15</v>
      </c>
      <c r="B16" s="4" t="s">
        <v>355</v>
      </c>
      <c r="C16" s="3" t="s">
        <v>356</v>
      </c>
      <c r="D16" s="4">
        <v>9.1</v>
      </c>
      <c r="E16" s="3" t="s">
        <v>33</v>
      </c>
      <c r="F16" s="3"/>
      <c r="G16" s="3"/>
      <c r="H16" s="4">
        <f t="shared" si="0"/>
        <v>0</v>
      </c>
      <c r="I16" s="4">
        <f t="shared" si="1"/>
        <v>0</v>
      </c>
      <c r="J16" s="5"/>
    </row>
    <row r="17" spans="1:10" ht="102">
      <c r="A17" s="3">
        <v>16</v>
      </c>
      <c r="B17" s="4" t="s">
        <v>357</v>
      </c>
      <c r="C17" s="3" t="s">
        <v>358</v>
      </c>
      <c r="D17" s="4">
        <v>73.72</v>
      </c>
      <c r="E17" s="3" t="s">
        <v>33</v>
      </c>
      <c r="F17" s="3"/>
      <c r="G17" s="3"/>
      <c r="H17" s="4">
        <f t="shared" si="0"/>
        <v>0</v>
      </c>
      <c r="I17" s="4">
        <f t="shared" si="1"/>
        <v>0</v>
      </c>
      <c r="J17" s="5"/>
    </row>
    <row r="18" spans="1:10" ht="51">
      <c r="A18" s="3">
        <v>17</v>
      </c>
      <c r="B18" s="4" t="s">
        <v>359</v>
      </c>
      <c r="C18" s="3" t="s">
        <v>360</v>
      </c>
      <c r="D18" s="4">
        <v>13.1</v>
      </c>
      <c r="E18" s="3" t="s">
        <v>33</v>
      </c>
      <c r="F18" s="3"/>
      <c r="G18" s="3"/>
      <c r="H18" s="4">
        <f t="shared" si="0"/>
        <v>0</v>
      </c>
      <c r="I18" s="4">
        <f t="shared" si="1"/>
        <v>0</v>
      </c>
      <c r="J18" s="5"/>
    </row>
    <row r="19" spans="1:10" ht="51">
      <c r="A19" s="3">
        <v>18</v>
      </c>
      <c r="B19" s="4" t="s">
        <v>361</v>
      </c>
      <c r="C19" s="3" t="s">
        <v>362</v>
      </c>
      <c r="D19" s="4">
        <v>45</v>
      </c>
      <c r="E19" s="3" t="s">
        <v>33</v>
      </c>
      <c r="F19" s="3"/>
      <c r="G19" s="3"/>
      <c r="H19" s="4">
        <f t="shared" si="0"/>
        <v>0</v>
      </c>
      <c r="I19" s="4">
        <f t="shared" si="1"/>
        <v>0</v>
      </c>
      <c r="J19" s="5"/>
    </row>
    <row r="20" spans="1:10" ht="102">
      <c r="A20" s="3">
        <v>19</v>
      </c>
      <c r="B20" s="4" t="s">
        <v>363</v>
      </c>
      <c r="C20" s="3" t="s">
        <v>364</v>
      </c>
      <c r="D20" s="4">
        <v>47.31</v>
      </c>
      <c r="E20" s="3" t="s">
        <v>33</v>
      </c>
      <c r="F20" s="3"/>
      <c r="G20" s="3"/>
      <c r="H20" s="4">
        <f t="shared" si="0"/>
        <v>0</v>
      </c>
      <c r="I20" s="4">
        <f t="shared" si="1"/>
        <v>0</v>
      </c>
      <c r="J20" s="5" t="s">
        <v>365</v>
      </c>
    </row>
    <row r="21" spans="3:9" s="6" customFormat="1" ht="14.25">
      <c r="C21" s="6" t="s">
        <v>28</v>
      </c>
      <c r="H21" s="7">
        <f>ROUND(SUM(H2:H20),0)</f>
        <v>0</v>
      </c>
      <c r="I21" s="7">
        <f>ROUND(SUM(I2:I20),0)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21"/>
  <sheetViews>
    <sheetView zoomScalePageLayoutView="0" workbookViewId="0" topLeftCell="A1">
      <selection activeCell="A1" sqref="A1"/>
    </sheetView>
  </sheetViews>
  <sheetFormatPr defaultColWidth="9.140625" defaultRowHeight="12.75"/>
  <cols>
    <col min="1" max="1" width="6.140625" style="0" customWidth="1"/>
    <col min="2" max="2" width="39.00390625" style="0" customWidth="1"/>
    <col min="3" max="4" width="14.421875" style="0" customWidth="1"/>
  </cols>
  <sheetData>
    <row r="1" spans="1:4" ht="12.75">
      <c r="A1" s="1" t="s">
        <v>0</v>
      </c>
      <c r="B1" s="1" t="s">
        <v>1</v>
      </c>
      <c r="C1" s="2" t="s">
        <v>2</v>
      </c>
      <c r="D1" s="2" t="s">
        <v>3</v>
      </c>
    </row>
    <row r="2" spans="1:4" s="5" customFormat="1" ht="12.75">
      <c r="A2" s="3" t="s">
        <v>4</v>
      </c>
      <c r="B2" s="3" t="s">
        <v>5</v>
      </c>
      <c r="C2" s="3">
        <f>'12.'!H7</f>
        <v>0</v>
      </c>
      <c r="D2" s="3">
        <f>'12.'!I7</f>
        <v>0</v>
      </c>
    </row>
    <row r="3" spans="1:4" s="5" customFormat="1" ht="12.75">
      <c r="A3" s="3" t="s">
        <v>29</v>
      </c>
      <c r="B3" s="3" t="s">
        <v>30</v>
      </c>
      <c r="C3" s="3">
        <f>'15.'!H10</f>
        <v>0</v>
      </c>
      <c r="D3" s="3">
        <f>'15.'!I10</f>
        <v>0</v>
      </c>
    </row>
    <row r="4" spans="1:4" s="5" customFormat="1" ht="12.75">
      <c r="A4" s="3" t="s">
        <v>48</v>
      </c>
      <c r="B4" s="3" t="s">
        <v>49</v>
      </c>
      <c r="C4" s="3">
        <f>'21.'!H9</f>
        <v>0</v>
      </c>
      <c r="D4" s="3">
        <f>'21.'!I9</f>
        <v>0</v>
      </c>
    </row>
    <row r="5" spans="1:4" s="5" customFormat="1" ht="12.75">
      <c r="A5" s="3" t="s">
        <v>66</v>
      </c>
      <c r="B5" s="3" t="s">
        <v>67</v>
      </c>
      <c r="C5" s="3">
        <f>'23.'!H4</f>
        <v>0</v>
      </c>
      <c r="D5" s="3">
        <f>'23.'!I4</f>
        <v>0</v>
      </c>
    </row>
    <row r="6" spans="1:4" s="5" customFormat="1" ht="12.75">
      <c r="A6" s="3" t="s">
        <v>72</v>
      </c>
      <c r="B6" s="3" t="s">
        <v>73</v>
      </c>
      <c r="C6" s="3">
        <f>'31.'!H13</f>
        <v>0</v>
      </c>
      <c r="D6" s="3">
        <f>'31.'!I13</f>
        <v>0</v>
      </c>
    </row>
    <row r="7" spans="1:4" s="5" customFormat="1" ht="25.5">
      <c r="A7" s="3" t="s">
        <v>97</v>
      </c>
      <c r="B7" s="3" t="s">
        <v>98</v>
      </c>
      <c r="C7" s="3">
        <f>'32.'!H9</f>
        <v>0</v>
      </c>
      <c r="D7" s="3">
        <f>'32.'!I9</f>
        <v>0</v>
      </c>
    </row>
    <row r="8" spans="1:4" s="5" customFormat="1" ht="12.75">
      <c r="A8" s="3" t="s">
        <v>114</v>
      </c>
      <c r="B8" s="3" t="s">
        <v>115</v>
      </c>
      <c r="C8" s="3">
        <f>'33.'!H6</f>
        <v>0</v>
      </c>
      <c r="D8" s="3">
        <f>'33.'!I6</f>
        <v>0</v>
      </c>
    </row>
    <row r="9" spans="1:4" s="5" customFormat="1" ht="12.75">
      <c r="A9" s="3" t="s">
        <v>124</v>
      </c>
      <c r="B9" s="3" t="s">
        <v>125</v>
      </c>
      <c r="C9" s="3">
        <f>'35.'!H11</f>
        <v>0</v>
      </c>
      <c r="D9" s="3">
        <f>'35.'!I11</f>
        <v>0</v>
      </c>
    </row>
    <row r="10" spans="1:4" s="5" customFormat="1" ht="12.75">
      <c r="A10" s="3" t="s">
        <v>145</v>
      </c>
      <c r="B10" s="3" t="s">
        <v>146</v>
      </c>
      <c r="C10" s="3">
        <f>'36.'!H11</f>
        <v>0</v>
      </c>
      <c r="D10" s="3">
        <f>'36.'!I11</f>
        <v>0</v>
      </c>
    </row>
    <row r="11" spans="1:4" s="5" customFormat="1" ht="12.75">
      <c r="A11" s="3" t="s">
        <v>165</v>
      </c>
      <c r="B11" s="3" t="s">
        <v>166</v>
      </c>
      <c r="C11" s="3">
        <f>'39.'!H6</f>
        <v>0</v>
      </c>
      <c r="D11" s="3">
        <f>'39.'!I6</f>
        <v>0</v>
      </c>
    </row>
    <row r="12" spans="1:4" s="5" customFormat="1" ht="12.75">
      <c r="A12" s="3" t="s">
        <v>174</v>
      </c>
      <c r="B12" s="3" t="s">
        <v>175</v>
      </c>
      <c r="C12" s="3">
        <f>'41.'!H15</f>
        <v>0</v>
      </c>
      <c r="D12" s="3">
        <f>'41.'!I15</f>
        <v>0</v>
      </c>
    </row>
    <row r="13" spans="1:4" s="5" customFormat="1" ht="25.5">
      <c r="A13" s="3" t="s">
        <v>202</v>
      </c>
      <c r="B13" s="3" t="s">
        <v>203</v>
      </c>
      <c r="C13" s="3">
        <f>'42.'!H25</f>
        <v>0</v>
      </c>
      <c r="D13" s="3">
        <f>'42.'!I25</f>
        <v>0</v>
      </c>
    </row>
    <row r="14" spans="1:4" s="5" customFormat="1" ht="12.75">
      <c r="A14" s="3" t="s">
        <v>250</v>
      </c>
      <c r="B14" s="3" t="s">
        <v>251</v>
      </c>
      <c r="C14" s="3">
        <f>'43.'!H7</f>
        <v>0</v>
      </c>
      <c r="D14" s="3">
        <f>'43.'!I7</f>
        <v>0</v>
      </c>
    </row>
    <row r="15" spans="1:4" s="5" customFormat="1" ht="12.75">
      <c r="A15" s="3" t="s">
        <v>262</v>
      </c>
      <c r="B15" s="3" t="s">
        <v>263</v>
      </c>
      <c r="C15" s="3">
        <f>'44.'!H24</f>
        <v>0</v>
      </c>
      <c r="D15" s="3">
        <f>'44.'!I24</f>
        <v>0</v>
      </c>
    </row>
    <row r="16" spans="1:4" s="5" customFormat="1" ht="25.5">
      <c r="A16" s="3" t="s">
        <v>308</v>
      </c>
      <c r="B16" s="3" t="s">
        <v>309</v>
      </c>
      <c r="C16" s="3">
        <f>'45.'!H6</f>
        <v>0</v>
      </c>
      <c r="D16" s="3">
        <f>'45.'!I6</f>
        <v>0</v>
      </c>
    </row>
    <row r="17" spans="1:4" s="5" customFormat="1" ht="12.75">
      <c r="A17" s="3" t="s">
        <v>318</v>
      </c>
      <c r="B17" s="3" t="s">
        <v>319</v>
      </c>
      <c r="C17" s="3">
        <f>'47.'!H5</f>
        <v>0</v>
      </c>
      <c r="D17" s="3">
        <f>'47.'!I5</f>
        <v>0</v>
      </c>
    </row>
    <row r="18" spans="1:4" s="5" customFormat="1" ht="12.75">
      <c r="A18" s="3" t="s">
        <v>326</v>
      </c>
      <c r="B18" s="3" t="s">
        <v>327</v>
      </c>
      <c r="C18" s="3">
        <f>'48.'!H21</f>
        <v>0</v>
      </c>
      <c r="D18" s="3">
        <f>'48.'!I21</f>
        <v>0</v>
      </c>
    </row>
    <row r="19" spans="1:4" s="5" customFormat="1" ht="12.75">
      <c r="A19" s="3" t="s">
        <v>366</v>
      </c>
      <c r="B19" s="3" t="s">
        <v>367</v>
      </c>
      <c r="C19" s="3">
        <f>'61.'!H3</f>
        <v>0</v>
      </c>
      <c r="D19" s="3">
        <f>'61.'!I3</f>
        <v>0</v>
      </c>
    </row>
    <row r="20" spans="1:4" s="5" customFormat="1" ht="12.75">
      <c r="A20" s="3" t="s">
        <v>370</v>
      </c>
      <c r="B20" s="3" t="s">
        <v>371</v>
      </c>
      <c r="C20" s="3">
        <f>'62.'!H6</f>
        <v>0</v>
      </c>
      <c r="D20" s="3">
        <f>'62.'!I6</f>
        <v>0</v>
      </c>
    </row>
    <row r="21" spans="2:4" s="6" customFormat="1" ht="14.25">
      <c r="B21" s="6" t="s">
        <v>380</v>
      </c>
      <c r="C21" s="6">
        <f>ROUND(SUM(C2:C20),0)</f>
        <v>0</v>
      </c>
      <c r="D21" s="6">
        <f>ROUND(SUM(D2:D20),0)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20.xml><?xml version="1.0" encoding="utf-8"?>
<worksheet xmlns="http://schemas.openxmlformats.org/spreadsheetml/2006/main" xmlns:r="http://schemas.openxmlformats.org/officeDocument/2006/relationships">
  <sheetPr>
    <outlinePr summaryBelow="0" summaryRight="0"/>
  </sheetPr>
  <dimension ref="A1:J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76.5">
      <c r="A2" s="3">
        <v>1</v>
      </c>
      <c r="B2" s="4" t="s">
        <v>368</v>
      </c>
      <c r="C2" s="3" t="s">
        <v>369</v>
      </c>
      <c r="D2" s="4">
        <v>6.88</v>
      </c>
      <c r="E2" s="3" t="s">
        <v>52</v>
      </c>
      <c r="F2" s="3"/>
      <c r="G2" s="3"/>
      <c r="H2" s="4">
        <f>ROUND(F2*D2,0)</f>
        <v>0</v>
      </c>
      <c r="I2" s="4">
        <f>ROUND(G2*D2,0)</f>
        <v>0</v>
      </c>
      <c r="J2" s="5" t="s">
        <v>18</v>
      </c>
    </row>
    <row r="3" spans="3:9" s="6" customFormat="1" ht="14.25">
      <c r="C3" s="6" t="s">
        <v>28</v>
      </c>
      <c r="H3" s="7">
        <f>ROUND(SUM(H2:H2),0)</f>
        <v>0</v>
      </c>
      <c r="I3" s="7">
        <f>ROUND(SUM(I2:I2),0)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&amp;CÚtburkolat alap és makadámburkolat készítése</oddHeader>
    <oddFooter>&amp;C&amp;F</oddFooter>
  </headerFooter>
</worksheet>
</file>

<file path=xl/worksheets/sheet21.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K9" sqref="K9"/>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14.75">
      <c r="A2" s="3">
        <v>1</v>
      </c>
      <c r="B2" s="4" t="s">
        <v>372</v>
      </c>
      <c r="C2" s="3" t="s">
        <v>373</v>
      </c>
      <c r="D2" s="4">
        <v>30.32</v>
      </c>
      <c r="E2" s="3" t="s">
        <v>27</v>
      </c>
      <c r="F2" s="3"/>
      <c r="G2" s="3"/>
      <c r="H2" s="4">
        <f>ROUND(F2*D2,0)</f>
        <v>0</v>
      </c>
      <c r="I2" s="4">
        <f>ROUND(G2*D2,0)</f>
        <v>0</v>
      </c>
      <c r="J2" s="5" t="s">
        <v>18</v>
      </c>
    </row>
    <row r="3" spans="1:10" ht="38.25">
      <c r="A3" s="3">
        <v>2</v>
      </c>
      <c r="B3" s="4" t="s">
        <v>374</v>
      </c>
      <c r="C3" s="3" t="s">
        <v>375</v>
      </c>
      <c r="D3" s="4">
        <v>6.88</v>
      </c>
      <c r="E3" s="3" t="s">
        <v>52</v>
      </c>
      <c r="F3" s="3"/>
      <c r="G3" s="3"/>
      <c r="H3" s="4">
        <f>ROUND(F3*D3,0)</f>
        <v>0</v>
      </c>
      <c r="I3" s="4">
        <f>ROUND(G3*D3,0)</f>
        <v>0</v>
      </c>
      <c r="J3" s="5"/>
    </row>
    <row r="4" spans="1:10" ht="51">
      <c r="A4" s="3">
        <v>3</v>
      </c>
      <c r="B4" s="4" t="s">
        <v>376</v>
      </c>
      <c r="C4" s="3" t="s">
        <v>377</v>
      </c>
      <c r="D4" s="4">
        <v>1.84</v>
      </c>
      <c r="E4" s="3" t="s">
        <v>52</v>
      </c>
      <c r="F4" s="3"/>
      <c r="G4" s="3"/>
      <c r="H4" s="4">
        <f>ROUND(F4*D4,0)</f>
        <v>0</v>
      </c>
      <c r="I4" s="4">
        <f>ROUND(G4*D4,0)</f>
        <v>0</v>
      </c>
      <c r="J4" s="5" t="s">
        <v>18</v>
      </c>
    </row>
    <row r="5" spans="1:10" ht="76.5">
      <c r="A5" s="3">
        <v>4</v>
      </c>
      <c r="B5" s="4" t="s">
        <v>378</v>
      </c>
      <c r="C5" s="3" t="s">
        <v>379</v>
      </c>
      <c r="D5" s="4">
        <v>45.88</v>
      </c>
      <c r="E5" s="3" t="s">
        <v>33</v>
      </c>
      <c r="F5" s="3"/>
      <c r="G5" s="3"/>
      <c r="H5" s="4">
        <f>ROUND(F5*D5,0)</f>
        <v>0</v>
      </c>
      <c r="I5" s="4">
        <f>ROUND(G5*D5,0)</f>
        <v>0</v>
      </c>
      <c r="J5" s="5" t="s">
        <v>18</v>
      </c>
    </row>
    <row r="6" spans="3:9" s="6" customFormat="1" ht="14.25">
      <c r="C6" s="6" t="s">
        <v>28</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&amp;CKőburkolat készítése</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J7"/>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25.5">
      <c r="A2" s="3">
        <v>1</v>
      </c>
      <c r="B2" s="4" t="s">
        <v>15</v>
      </c>
      <c r="C2" s="3" t="s">
        <v>16</v>
      </c>
      <c r="D2" s="4">
        <v>1</v>
      </c>
      <c r="E2" s="3" t="s">
        <v>17</v>
      </c>
      <c r="F2" s="3"/>
      <c r="G2" s="3"/>
      <c r="H2" s="4">
        <f>ROUND(F2*D2,0)</f>
        <v>0</v>
      </c>
      <c r="I2" s="4">
        <f>ROUND(G2*D2,0)</f>
        <v>0</v>
      </c>
      <c r="J2" s="5" t="s">
        <v>18</v>
      </c>
    </row>
    <row r="3" spans="1:10" ht="25.5">
      <c r="A3" s="3">
        <v>2</v>
      </c>
      <c r="B3" s="4" t="s">
        <v>19</v>
      </c>
      <c r="C3" s="3" t="s">
        <v>20</v>
      </c>
      <c r="D3" s="4">
        <v>6</v>
      </c>
      <c r="E3" s="3" t="s">
        <v>17</v>
      </c>
      <c r="F3" s="3"/>
      <c r="G3" s="3"/>
      <c r="H3" s="4">
        <f>ROUND(F3*D3,0)</f>
        <v>0</v>
      </c>
      <c r="I3" s="4">
        <f>ROUND(G3*D3,0)</f>
        <v>0</v>
      </c>
      <c r="J3" s="5" t="s">
        <v>18</v>
      </c>
    </row>
    <row r="4" spans="1:10" ht="38.25">
      <c r="A4" s="3">
        <v>3</v>
      </c>
      <c r="B4" s="4" t="s">
        <v>21</v>
      </c>
      <c r="C4" s="3" t="s">
        <v>22</v>
      </c>
      <c r="D4" s="4">
        <v>6</v>
      </c>
      <c r="E4" s="3" t="s">
        <v>17</v>
      </c>
      <c r="F4" s="3"/>
      <c r="G4" s="3"/>
      <c r="H4" s="4">
        <f>ROUND(F4*D4,0)</f>
        <v>0</v>
      </c>
      <c r="I4" s="4">
        <f>ROUND(G4*D4,0)</f>
        <v>0</v>
      </c>
      <c r="J4" s="5" t="s">
        <v>18</v>
      </c>
    </row>
    <row r="5" spans="1:10" ht="38.25">
      <c r="A5" s="3">
        <v>4</v>
      </c>
      <c r="B5" s="4" t="s">
        <v>23</v>
      </c>
      <c r="C5" s="3" t="s">
        <v>24</v>
      </c>
      <c r="D5" s="4">
        <v>6</v>
      </c>
      <c r="E5" s="3" t="s">
        <v>17</v>
      </c>
      <c r="F5" s="3"/>
      <c r="G5" s="3"/>
      <c r="H5" s="4">
        <f>ROUND(F5*D5,0)</f>
        <v>0</v>
      </c>
      <c r="I5" s="4">
        <f>ROUND(G5*D5,0)</f>
        <v>0</v>
      </c>
      <c r="J5" s="5" t="s">
        <v>18</v>
      </c>
    </row>
    <row r="6" spans="1:10" ht="51">
      <c r="A6" s="3">
        <v>5</v>
      </c>
      <c r="B6" s="4" t="s">
        <v>25</v>
      </c>
      <c r="C6" s="3" t="s">
        <v>26</v>
      </c>
      <c r="D6" s="4">
        <v>100</v>
      </c>
      <c r="E6" s="3" t="s">
        <v>27</v>
      </c>
      <c r="F6" s="3"/>
      <c r="G6" s="3"/>
      <c r="H6" s="4">
        <f>ROUND(F6*D6,0)</f>
        <v>0</v>
      </c>
      <c r="I6" s="4">
        <f>ROUND(G6*D6,0)</f>
        <v>0</v>
      </c>
      <c r="J6" s="5" t="s">
        <v>18</v>
      </c>
    </row>
    <row r="7" spans="3:9" s="6" customFormat="1" ht="14.25">
      <c r="C7" s="6" t="s">
        <v>28</v>
      </c>
      <c r="H7" s="7">
        <f>ROUND(SUM(H2:H6),0)</f>
        <v>0</v>
      </c>
      <c r="I7" s="7">
        <f>ROUND(SUM(I2:I6),0)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&amp;CFelvonulási létesítmények</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J10"/>
  <sheetViews>
    <sheetView tabSelected="1" zoomScalePageLayoutView="0" workbookViewId="0" topLeftCell="A1">
      <selection activeCell="I5" sqref="I5"/>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51">
      <c r="A2" s="3">
        <v>1</v>
      </c>
      <c r="B2" s="4" t="s">
        <v>31</v>
      </c>
      <c r="C2" s="3" t="s">
        <v>32</v>
      </c>
      <c r="D2" s="4">
        <v>54.7</v>
      </c>
      <c r="E2" s="3" t="s">
        <v>33</v>
      </c>
      <c r="F2" s="3"/>
      <c r="G2" s="3"/>
      <c r="H2" s="4">
        <f aca="true" t="shared" si="0" ref="H2:H9">ROUND(F2*D2,0)</f>
        <v>0</v>
      </c>
      <c r="I2" s="4">
        <f aca="true" t="shared" si="1" ref="I2:I9">ROUND(G2*D2,0)</f>
        <v>0</v>
      </c>
      <c r="J2" s="5" t="s">
        <v>18</v>
      </c>
    </row>
    <row r="3" spans="1:10" ht="25.5">
      <c r="A3" s="3">
        <v>2</v>
      </c>
      <c r="B3" s="4" t="s">
        <v>34</v>
      </c>
      <c r="C3" s="3" t="s">
        <v>35</v>
      </c>
      <c r="D3" s="4">
        <v>24.7</v>
      </c>
      <c r="E3" s="3" t="s">
        <v>33</v>
      </c>
      <c r="F3" s="3"/>
      <c r="G3" s="3"/>
      <c r="H3" s="4">
        <f t="shared" si="0"/>
        <v>0</v>
      </c>
      <c r="I3" s="4">
        <f t="shared" si="1"/>
        <v>0</v>
      </c>
      <c r="J3" s="5" t="s">
        <v>18</v>
      </c>
    </row>
    <row r="4" spans="1:10" ht="38.25">
      <c r="A4" s="3">
        <v>3</v>
      </c>
      <c r="B4" s="4" t="s">
        <v>36</v>
      </c>
      <c r="C4" s="3" t="s">
        <v>37</v>
      </c>
      <c r="D4" s="4">
        <v>4.3</v>
      </c>
      <c r="E4" s="3" t="s">
        <v>33</v>
      </c>
      <c r="F4" s="3"/>
      <c r="G4" s="3"/>
      <c r="H4" s="4">
        <f t="shared" si="0"/>
        <v>0</v>
      </c>
      <c r="I4" s="4">
        <v>0</v>
      </c>
      <c r="J4" s="5" t="s">
        <v>18</v>
      </c>
    </row>
    <row r="5" spans="1:10" ht="51">
      <c r="A5" s="3">
        <v>4</v>
      </c>
      <c r="B5" s="4" t="s">
        <v>38</v>
      </c>
      <c r="C5" s="3" t="s">
        <v>39</v>
      </c>
      <c r="D5" s="4">
        <v>18.9</v>
      </c>
      <c r="E5" s="3" t="s">
        <v>33</v>
      </c>
      <c r="F5" s="3"/>
      <c r="G5" s="3"/>
      <c r="H5" s="4">
        <f t="shared" si="0"/>
        <v>0</v>
      </c>
      <c r="I5" s="4">
        <f t="shared" si="1"/>
        <v>0</v>
      </c>
      <c r="J5" s="5" t="s">
        <v>18</v>
      </c>
    </row>
    <row r="6" spans="1:10" ht="25.5">
      <c r="A6" s="3">
        <v>5</v>
      </c>
      <c r="B6" s="4" t="s">
        <v>40</v>
      </c>
      <c r="C6" s="3" t="s">
        <v>41</v>
      </c>
      <c r="D6" s="4">
        <v>44</v>
      </c>
      <c r="E6" s="3" t="s">
        <v>33</v>
      </c>
      <c r="F6" s="3"/>
      <c r="G6" s="3"/>
      <c r="H6" s="4">
        <f t="shared" si="0"/>
        <v>0</v>
      </c>
      <c r="I6" s="4">
        <f t="shared" si="1"/>
        <v>0</v>
      </c>
      <c r="J6" s="5" t="s">
        <v>18</v>
      </c>
    </row>
    <row r="7" spans="1:10" ht="38.25">
      <c r="A7" s="3">
        <v>6</v>
      </c>
      <c r="B7" s="4" t="s">
        <v>42</v>
      </c>
      <c r="C7" s="3" t="s">
        <v>43</v>
      </c>
      <c r="D7" s="4">
        <v>17.1</v>
      </c>
      <c r="E7" s="3" t="s">
        <v>33</v>
      </c>
      <c r="F7" s="3"/>
      <c r="G7" s="3"/>
      <c r="H7" s="4">
        <f t="shared" si="0"/>
        <v>0</v>
      </c>
      <c r="I7" s="4">
        <f t="shared" si="1"/>
        <v>0</v>
      </c>
      <c r="J7" s="5" t="s">
        <v>18</v>
      </c>
    </row>
    <row r="8" spans="1:10" ht="38.25">
      <c r="A8" s="3">
        <v>7</v>
      </c>
      <c r="B8" s="4" t="s">
        <v>44</v>
      </c>
      <c r="C8" s="3" t="s">
        <v>45</v>
      </c>
      <c r="D8" s="4">
        <v>150</v>
      </c>
      <c r="E8" s="3" t="s">
        <v>27</v>
      </c>
      <c r="F8" s="3"/>
      <c r="G8" s="3"/>
      <c r="H8" s="4">
        <f t="shared" si="0"/>
        <v>0</v>
      </c>
      <c r="I8" s="4">
        <f t="shared" si="1"/>
        <v>0</v>
      </c>
      <c r="J8" s="5" t="s">
        <v>18</v>
      </c>
    </row>
    <row r="9" spans="1:10" ht="102">
      <c r="A9" s="3">
        <v>8</v>
      </c>
      <c r="B9" s="4" t="s">
        <v>46</v>
      </c>
      <c r="C9" s="3" t="s">
        <v>47</v>
      </c>
      <c r="D9" s="4">
        <v>380</v>
      </c>
      <c r="E9" s="3" t="s">
        <v>33</v>
      </c>
      <c r="F9" s="3"/>
      <c r="G9" s="3"/>
      <c r="H9" s="4">
        <f t="shared" si="0"/>
        <v>0</v>
      </c>
      <c r="I9" s="4">
        <f t="shared" si="1"/>
        <v>0</v>
      </c>
      <c r="J9" s="5" t="s">
        <v>18</v>
      </c>
    </row>
    <row r="10" spans="3:9" s="6" customFormat="1" ht="14.25">
      <c r="C10" s="6" t="s">
        <v>28</v>
      </c>
      <c r="H10" s="7">
        <f>ROUND(SUM(H2:H9),0)</f>
        <v>0</v>
      </c>
      <c r="I10" s="7">
        <f>ROUND(SUM(I2:I9),0)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38.25">
      <c r="A2" s="3">
        <v>1</v>
      </c>
      <c r="B2" s="4" t="s">
        <v>50</v>
      </c>
      <c r="C2" s="3" t="s">
        <v>51</v>
      </c>
      <c r="D2" s="4">
        <v>60</v>
      </c>
      <c r="E2" s="3" t="s">
        <v>52</v>
      </c>
      <c r="F2" s="3"/>
      <c r="G2" s="3"/>
      <c r="H2" s="4">
        <f aca="true" t="shared" si="0" ref="H2:H8">ROUND(F2*D2,0)</f>
        <v>0</v>
      </c>
      <c r="I2" s="4">
        <f aca="true" t="shared" si="1" ref="I2:I8">ROUND(G2*D2,0)</f>
        <v>0</v>
      </c>
      <c r="J2" s="5" t="s">
        <v>18</v>
      </c>
    </row>
    <row r="3" spans="1:10" ht="51">
      <c r="A3" s="3">
        <v>2</v>
      </c>
      <c r="B3" s="4" t="s">
        <v>53</v>
      </c>
      <c r="C3" s="3" t="s">
        <v>54</v>
      </c>
      <c r="D3" s="4">
        <v>45</v>
      </c>
      <c r="E3" s="3" t="s">
        <v>52</v>
      </c>
      <c r="F3" s="3"/>
      <c r="G3" s="3"/>
      <c r="H3" s="4">
        <f t="shared" si="0"/>
        <v>0</v>
      </c>
      <c r="I3" s="4">
        <f t="shared" si="1"/>
        <v>0</v>
      </c>
      <c r="J3" s="5" t="s">
        <v>18</v>
      </c>
    </row>
    <row r="4" spans="1:10" ht="25.5">
      <c r="A4" s="3">
        <v>3</v>
      </c>
      <c r="B4" s="4" t="s">
        <v>55</v>
      </c>
      <c r="C4" s="3" t="s">
        <v>56</v>
      </c>
      <c r="D4" s="4">
        <v>82</v>
      </c>
      <c r="E4" s="3" t="s">
        <v>52</v>
      </c>
      <c r="F4" s="3"/>
      <c r="G4" s="3"/>
      <c r="H4" s="4">
        <f t="shared" si="0"/>
        <v>0</v>
      </c>
      <c r="I4" s="4">
        <f t="shared" si="1"/>
        <v>0</v>
      </c>
      <c r="J4" s="5" t="s">
        <v>18</v>
      </c>
    </row>
    <row r="5" spans="1:10" ht="25.5">
      <c r="A5" s="3">
        <v>4</v>
      </c>
      <c r="B5" s="4" t="s">
        <v>57</v>
      </c>
      <c r="C5" s="3" t="s">
        <v>58</v>
      </c>
      <c r="D5" s="4">
        <v>55</v>
      </c>
      <c r="E5" s="3" t="s">
        <v>52</v>
      </c>
      <c r="F5" s="3"/>
      <c r="G5" s="3"/>
      <c r="H5" s="4">
        <f t="shared" si="0"/>
        <v>0</v>
      </c>
      <c r="I5" s="4">
        <f t="shared" si="1"/>
        <v>0</v>
      </c>
      <c r="J5" s="5"/>
    </row>
    <row r="6" spans="1:10" ht="76.5">
      <c r="A6" s="3">
        <v>5</v>
      </c>
      <c r="B6" s="4" t="s">
        <v>59</v>
      </c>
      <c r="C6" s="3" t="s">
        <v>60</v>
      </c>
      <c r="D6" s="4">
        <v>32</v>
      </c>
      <c r="E6" s="3" t="s">
        <v>52</v>
      </c>
      <c r="F6" s="3"/>
      <c r="G6" s="3"/>
      <c r="H6" s="4">
        <f t="shared" si="0"/>
        <v>0</v>
      </c>
      <c r="I6" s="4">
        <f t="shared" si="1"/>
        <v>0</v>
      </c>
      <c r="J6" s="5" t="s">
        <v>18</v>
      </c>
    </row>
    <row r="7" spans="1:10" ht="38.25">
      <c r="A7" s="3">
        <v>6</v>
      </c>
      <c r="B7" s="4" t="s">
        <v>61</v>
      </c>
      <c r="C7" s="3" t="s">
        <v>62</v>
      </c>
      <c r="D7" s="4">
        <v>5</v>
      </c>
      <c r="E7" s="3" t="s">
        <v>17</v>
      </c>
      <c r="F7" s="3"/>
      <c r="G7" s="3"/>
      <c r="H7" s="4">
        <f t="shared" si="0"/>
        <v>0</v>
      </c>
      <c r="I7" s="4">
        <f t="shared" si="1"/>
        <v>0</v>
      </c>
      <c r="J7" s="5" t="s">
        <v>63</v>
      </c>
    </row>
    <row r="8" spans="1:10" ht="63.75">
      <c r="A8" s="3">
        <v>7</v>
      </c>
      <c r="B8" s="4" t="s">
        <v>64</v>
      </c>
      <c r="C8" s="3" t="s">
        <v>65</v>
      </c>
      <c r="D8" s="4">
        <v>50</v>
      </c>
      <c r="E8" s="3" t="s">
        <v>52</v>
      </c>
      <c r="F8" s="3"/>
      <c r="G8" s="3"/>
      <c r="H8" s="4">
        <f t="shared" si="0"/>
        <v>0</v>
      </c>
      <c r="I8" s="4">
        <f t="shared" si="1"/>
        <v>0</v>
      </c>
      <c r="J8" s="5"/>
    </row>
    <row r="9" spans="3:9" s="6" customFormat="1" ht="14.25">
      <c r="C9" s="6" t="s">
        <v>28</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&amp;CIrtás, föld- és sziklamunka</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J4"/>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68</v>
      </c>
      <c r="C2" s="3" t="s">
        <v>69</v>
      </c>
      <c r="D2" s="4">
        <v>32</v>
      </c>
      <c r="E2" s="3" t="s">
        <v>52</v>
      </c>
      <c r="F2" s="3"/>
      <c r="G2" s="3"/>
      <c r="H2" s="4">
        <f>ROUND(F2*D2,0)</f>
        <v>0</v>
      </c>
      <c r="I2" s="4">
        <f>ROUND(G2*D2,0)</f>
        <v>0</v>
      </c>
      <c r="J2" s="5" t="s">
        <v>18</v>
      </c>
    </row>
    <row r="3" spans="1:10" ht="63.75">
      <c r="A3" s="3">
        <v>2</v>
      </c>
      <c r="B3" s="4" t="s">
        <v>70</v>
      </c>
      <c r="C3" s="3" t="s">
        <v>71</v>
      </c>
      <c r="D3" s="4">
        <v>31.4</v>
      </c>
      <c r="E3" s="3" t="s">
        <v>52</v>
      </c>
      <c r="F3" s="3"/>
      <c r="G3" s="3"/>
      <c r="H3" s="4">
        <f>ROUND(F3*D3,0)</f>
        <v>0</v>
      </c>
      <c r="I3" s="4">
        <f>ROUND(G3*D3,0)</f>
        <v>0</v>
      </c>
      <c r="J3" s="5" t="s">
        <v>18</v>
      </c>
    </row>
    <row r="4" spans="3:9" s="6" customFormat="1" ht="14.25">
      <c r="C4" s="6" t="s">
        <v>28</v>
      </c>
      <c r="H4" s="7">
        <f>ROUND(SUM(H2:H3),0)</f>
        <v>0</v>
      </c>
      <c r="I4" s="7">
        <f>ROUND(SUM(I2:I3),0)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&amp;CSíkalapozás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J13"/>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63.75">
      <c r="A2" s="3">
        <v>1</v>
      </c>
      <c r="B2" s="4" t="s">
        <v>74</v>
      </c>
      <c r="C2" s="3" t="s">
        <v>75</v>
      </c>
      <c r="D2" s="4">
        <v>0.23</v>
      </c>
      <c r="E2" s="3" t="s">
        <v>76</v>
      </c>
      <c r="F2" s="3"/>
      <c r="G2" s="3"/>
      <c r="H2" s="4">
        <f aca="true" t="shared" si="0" ref="H2:H12">ROUND(F2*D2,0)</f>
        <v>0</v>
      </c>
      <c r="I2" s="4">
        <f aca="true" t="shared" si="1" ref="I2:I12">ROUND(G2*D2,0)</f>
        <v>0</v>
      </c>
      <c r="J2" s="5" t="s">
        <v>18</v>
      </c>
    </row>
    <row r="3" spans="1:10" ht="63.75">
      <c r="A3" s="3">
        <v>2</v>
      </c>
      <c r="B3" s="4" t="s">
        <v>77</v>
      </c>
      <c r="C3" s="3" t="s">
        <v>78</v>
      </c>
      <c r="D3" s="4">
        <v>0.12</v>
      </c>
      <c r="E3" s="3" t="s">
        <v>76</v>
      </c>
      <c r="F3" s="3"/>
      <c r="G3" s="3"/>
      <c r="H3" s="4">
        <f t="shared" si="0"/>
        <v>0</v>
      </c>
      <c r="I3" s="4">
        <f t="shared" si="1"/>
        <v>0</v>
      </c>
      <c r="J3" s="5" t="s">
        <v>18</v>
      </c>
    </row>
    <row r="4" spans="1:10" ht="63.75">
      <c r="A4" s="3">
        <v>3</v>
      </c>
      <c r="B4" s="4" t="s">
        <v>79</v>
      </c>
      <c r="C4" s="3" t="s">
        <v>80</v>
      </c>
      <c r="D4" s="4">
        <v>0.57</v>
      </c>
      <c r="E4" s="3" t="s">
        <v>76</v>
      </c>
      <c r="F4" s="3"/>
      <c r="G4" s="3"/>
      <c r="H4" s="4">
        <f t="shared" si="0"/>
        <v>0</v>
      </c>
      <c r="I4" s="4">
        <f t="shared" si="1"/>
        <v>0</v>
      </c>
      <c r="J4" s="5" t="s">
        <v>18</v>
      </c>
    </row>
    <row r="5" spans="1:10" ht="63.75">
      <c r="A5" s="3">
        <v>4</v>
      </c>
      <c r="B5" s="4" t="s">
        <v>81</v>
      </c>
      <c r="C5" s="3" t="s">
        <v>82</v>
      </c>
      <c r="D5" s="4">
        <v>1.27</v>
      </c>
      <c r="E5" s="3" t="s">
        <v>76</v>
      </c>
      <c r="F5" s="3"/>
      <c r="G5" s="3"/>
      <c r="H5" s="4">
        <f t="shared" si="0"/>
        <v>0</v>
      </c>
      <c r="I5" s="4">
        <f t="shared" si="1"/>
        <v>0</v>
      </c>
      <c r="J5" s="5" t="s">
        <v>18</v>
      </c>
    </row>
    <row r="6" spans="1:10" ht="51">
      <c r="A6" s="3">
        <v>5</v>
      </c>
      <c r="B6" s="4" t="s">
        <v>83</v>
      </c>
      <c r="C6" s="3" t="s">
        <v>84</v>
      </c>
      <c r="D6" s="4">
        <v>1.33</v>
      </c>
      <c r="E6" s="3" t="s">
        <v>76</v>
      </c>
      <c r="F6" s="3"/>
      <c r="G6" s="3"/>
      <c r="H6" s="4">
        <f t="shared" si="0"/>
        <v>0</v>
      </c>
      <c r="I6" s="4">
        <f t="shared" si="1"/>
        <v>0</v>
      </c>
      <c r="J6" s="5" t="s">
        <v>18</v>
      </c>
    </row>
    <row r="7" spans="1:10" ht="127.5">
      <c r="A7" s="3">
        <v>6</v>
      </c>
      <c r="B7" s="4" t="s">
        <v>85</v>
      </c>
      <c r="C7" s="3" t="s">
        <v>86</v>
      </c>
      <c r="D7" s="4">
        <v>7.2</v>
      </c>
      <c r="E7" s="3" t="s">
        <v>52</v>
      </c>
      <c r="F7" s="3"/>
      <c r="G7" s="3"/>
      <c r="H7" s="4">
        <f t="shared" si="0"/>
        <v>0</v>
      </c>
      <c r="I7" s="4">
        <f t="shared" si="1"/>
        <v>0</v>
      </c>
      <c r="J7" s="5" t="s">
        <v>18</v>
      </c>
    </row>
    <row r="8" spans="1:10" ht="102">
      <c r="A8" s="3">
        <v>7</v>
      </c>
      <c r="B8" s="4" t="s">
        <v>87</v>
      </c>
      <c r="C8" s="3" t="s">
        <v>88</v>
      </c>
      <c r="D8" s="4">
        <v>2</v>
      </c>
      <c r="E8" s="3" t="s">
        <v>52</v>
      </c>
      <c r="F8" s="3"/>
      <c r="G8" s="3"/>
      <c r="H8" s="4">
        <f t="shared" si="0"/>
        <v>0</v>
      </c>
      <c r="I8" s="4">
        <f t="shared" si="1"/>
        <v>0</v>
      </c>
      <c r="J8" s="5" t="s">
        <v>18</v>
      </c>
    </row>
    <row r="9" spans="1:10" ht="102">
      <c r="A9" s="3">
        <v>8</v>
      </c>
      <c r="B9" s="4" t="s">
        <v>89</v>
      </c>
      <c r="C9" s="3" t="s">
        <v>90</v>
      </c>
      <c r="D9" s="4">
        <v>5.7</v>
      </c>
      <c r="E9" s="3" t="s">
        <v>52</v>
      </c>
      <c r="F9" s="3"/>
      <c r="G9" s="3"/>
      <c r="H9" s="4">
        <f t="shared" si="0"/>
        <v>0</v>
      </c>
      <c r="I9" s="4">
        <f t="shared" si="1"/>
        <v>0</v>
      </c>
      <c r="J9" s="5" t="s">
        <v>18</v>
      </c>
    </row>
    <row r="10" spans="1:10" ht="114.75">
      <c r="A10" s="3">
        <v>9</v>
      </c>
      <c r="B10" s="4" t="s">
        <v>91</v>
      </c>
      <c r="C10" s="3" t="s">
        <v>92</v>
      </c>
      <c r="D10" s="4">
        <v>0.85</v>
      </c>
      <c r="E10" s="3" t="s">
        <v>52</v>
      </c>
      <c r="F10" s="3"/>
      <c r="G10" s="3"/>
      <c r="H10" s="4">
        <f t="shared" si="0"/>
        <v>0</v>
      </c>
      <c r="I10" s="4">
        <f t="shared" si="1"/>
        <v>0</v>
      </c>
      <c r="J10" s="5" t="s">
        <v>18</v>
      </c>
    </row>
    <row r="11" spans="1:10" ht="89.25">
      <c r="A11" s="3">
        <v>10</v>
      </c>
      <c r="B11" s="4" t="s">
        <v>93</v>
      </c>
      <c r="C11" s="3" t="s">
        <v>94</v>
      </c>
      <c r="D11" s="4">
        <v>2</v>
      </c>
      <c r="E11" s="3" t="s">
        <v>52</v>
      </c>
      <c r="F11" s="3"/>
      <c r="G11" s="3"/>
      <c r="H11" s="4">
        <f t="shared" si="0"/>
        <v>0</v>
      </c>
      <c r="I11" s="4">
        <f t="shared" si="1"/>
        <v>0</v>
      </c>
      <c r="J11" s="5" t="s">
        <v>18</v>
      </c>
    </row>
    <row r="12" spans="1:10" ht="102">
      <c r="A12" s="3">
        <v>11</v>
      </c>
      <c r="B12" s="4" t="s">
        <v>95</v>
      </c>
      <c r="C12" s="3" t="s">
        <v>96</v>
      </c>
      <c r="D12" s="4">
        <v>28.41</v>
      </c>
      <c r="E12" s="3" t="s">
        <v>52</v>
      </c>
      <c r="F12" s="3"/>
      <c r="G12" s="3"/>
      <c r="H12" s="4">
        <f t="shared" si="0"/>
        <v>0</v>
      </c>
      <c r="I12" s="4">
        <f t="shared" si="1"/>
        <v>0</v>
      </c>
      <c r="J12" s="5"/>
    </row>
    <row r="13" spans="3:9" s="6" customFormat="1" ht="14.25">
      <c r="C13" s="6" t="s">
        <v>28</v>
      </c>
      <c r="H13" s="7">
        <f>ROUND(SUM(H2:H12),0)</f>
        <v>0</v>
      </c>
      <c r="I13" s="7">
        <f>ROUND(SUM(I2:I12),0)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&amp;CHelyszíni beton és vasbeton munkák</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J9"/>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40.25">
      <c r="A2" s="3">
        <v>1</v>
      </c>
      <c r="B2" s="4" t="s">
        <v>99</v>
      </c>
      <c r="C2" s="3" t="s">
        <v>100</v>
      </c>
      <c r="D2" s="4">
        <v>9</v>
      </c>
      <c r="E2" s="3" t="s">
        <v>17</v>
      </c>
      <c r="F2" s="3"/>
      <c r="G2" s="3"/>
      <c r="H2" s="4">
        <f aca="true" t="shared" si="0" ref="H2:H8">ROUND(F2*D2,0)</f>
        <v>0</v>
      </c>
      <c r="I2" s="4">
        <f aca="true" t="shared" si="1" ref="I2:I8">ROUND(G2*D2,0)</f>
        <v>0</v>
      </c>
      <c r="J2" s="5" t="s">
        <v>18</v>
      </c>
    </row>
    <row r="3" spans="1:10" ht="140.25">
      <c r="A3" s="3">
        <v>2</v>
      </c>
      <c r="B3" s="4" t="s">
        <v>101</v>
      </c>
      <c r="C3" s="3" t="s">
        <v>102</v>
      </c>
      <c r="D3" s="4">
        <v>3</v>
      </c>
      <c r="E3" s="3" t="s">
        <v>17</v>
      </c>
      <c r="F3" s="3"/>
      <c r="G3" s="3"/>
      <c r="H3" s="4">
        <f t="shared" si="0"/>
        <v>0</v>
      </c>
      <c r="I3" s="4">
        <f t="shared" si="1"/>
        <v>0</v>
      </c>
      <c r="J3" s="5" t="s">
        <v>18</v>
      </c>
    </row>
    <row r="4" spans="1:10" ht="140.25">
      <c r="A4" s="3">
        <v>3</v>
      </c>
      <c r="B4" s="4" t="s">
        <v>103</v>
      </c>
      <c r="C4" s="3" t="s">
        <v>104</v>
      </c>
      <c r="D4" s="4">
        <v>3</v>
      </c>
      <c r="E4" s="3" t="s">
        <v>17</v>
      </c>
      <c r="F4" s="3"/>
      <c r="G4" s="3"/>
      <c r="H4" s="4">
        <f t="shared" si="0"/>
        <v>0</v>
      </c>
      <c r="I4" s="4">
        <f t="shared" si="1"/>
        <v>0</v>
      </c>
      <c r="J4" s="5" t="s">
        <v>18</v>
      </c>
    </row>
    <row r="5" spans="1:10" ht="140.25">
      <c r="A5" s="3">
        <v>4</v>
      </c>
      <c r="B5" s="4" t="s">
        <v>105</v>
      </c>
      <c r="C5" s="3" t="s">
        <v>106</v>
      </c>
      <c r="D5" s="4">
        <v>8</v>
      </c>
      <c r="E5" s="3" t="s">
        <v>17</v>
      </c>
      <c r="F5" s="3"/>
      <c r="G5" s="3"/>
      <c r="H5" s="4">
        <f t="shared" si="0"/>
        <v>0</v>
      </c>
      <c r="I5" s="4">
        <f t="shared" si="1"/>
        <v>0</v>
      </c>
      <c r="J5" s="5" t="s">
        <v>18</v>
      </c>
    </row>
    <row r="6" spans="1:10" ht="140.25">
      <c r="A6" s="3">
        <v>5</v>
      </c>
      <c r="B6" s="4" t="s">
        <v>107</v>
      </c>
      <c r="C6" s="3" t="s">
        <v>108</v>
      </c>
      <c r="D6" s="4">
        <v>15</v>
      </c>
      <c r="E6" s="3" t="s">
        <v>17</v>
      </c>
      <c r="F6" s="3"/>
      <c r="G6" s="3"/>
      <c r="H6" s="4">
        <f t="shared" si="0"/>
        <v>0</v>
      </c>
      <c r="I6" s="4">
        <f t="shared" si="1"/>
        <v>0</v>
      </c>
      <c r="J6" s="5" t="s">
        <v>18</v>
      </c>
    </row>
    <row r="7" spans="1:10" ht="140.25">
      <c r="A7" s="3">
        <v>6</v>
      </c>
      <c r="B7" s="4" t="s">
        <v>109</v>
      </c>
      <c r="C7" s="3" t="s">
        <v>110</v>
      </c>
      <c r="D7" s="4">
        <v>4</v>
      </c>
      <c r="E7" s="3" t="s">
        <v>17</v>
      </c>
      <c r="F7" s="3"/>
      <c r="G7" s="3"/>
      <c r="H7" s="4">
        <f t="shared" si="0"/>
        <v>0</v>
      </c>
      <c r="I7" s="4">
        <f t="shared" si="1"/>
        <v>0</v>
      </c>
      <c r="J7" s="5" t="s">
        <v>18</v>
      </c>
    </row>
    <row r="8" spans="1:10" ht="114.75">
      <c r="A8" s="3">
        <v>7</v>
      </c>
      <c r="B8" s="4" t="s">
        <v>111</v>
      </c>
      <c r="C8" s="3" t="s">
        <v>112</v>
      </c>
      <c r="D8" s="4">
        <v>195.3</v>
      </c>
      <c r="E8" s="3" t="s">
        <v>33</v>
      </c>
      <c r="F8" s="3"/>
      <c r="G8" s="3"/>
      <c r="H8" s="4">
        <f t="shared" si="0"/>
        <v>0</v>
      </c>
      <c r="I8" s="4">
        <f t="shared" si="1"/>
        <v>0</v>
      </c>
      <c r="J8" s="5" t="s">
        <v>113</v>
      </c>
    </row>
    <row r="9" spans="3:9" s="6" customFormat="1" ht="14.25">
      <c r="C9" s="6" t="s">
        <v>28</v>
      </c>
      <c r="H9" s="7">
        <f>ROUND(SUM(H2:H8),0)</f>
        <v>0</v>
      </c>
      <c r="I9" s="7">
        <f>ROUND(SUM(I2:I8),0)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&amp;CElőregyártott épületszerkezeti elem elhelyezése és szerelése</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J6"/>
  <sheetViews>
    <sheetView zoomScalePageLayoutView="0" workbookViewId="0" topLeftCell="A1">
      <selection activeCell="L1" activeCellId="1" sqref="F1:F16384 L1:L16384"/>
    </sheetView>
  </sheetViews>
  <sheetFormatPr defaultColWidth="9.140625" defaultRowHeight="12.75"/>
  <cols>
    <col min="1" max="1" width="4.57421875" style="0" customWidth="1"/>
    <col min="2" max="2" width="9.7109375" style="0" customWidth="1"/>
    <col min="3" max="3" width="37.00390625" style="0" customWidth="1"/>
    <col min="4" max="4" width="7.7109375" style="0" customWidth="1"/>
    <col min="5" max="5" width="8.7109375" style="0" customWidth="1"/>
    <col min="6" max="7" width="9.7109375" style="0" customWidth="1"/>
    <col min="8" max="9" width="10.28125" style="0" customWidth="1"/>
    <col min="10" max="10" width="24.7109375" style="0" customWidth="1"/>
  </cols>
  <sheetData>
    <row r="1" spans="1:10" ht="24.75" customHeight="1">
      <c r="A1" s="1" t="s">
        <v>0</v>
      </c>
      <c r="B1" s="1" t="s">
        <v>6</v>
      </c>
      <c r="C1" s="1" t="s">
        <v>7</v>
      </c>
      <c r="D1" s="2" t="s">
        <v>8</v>
      </c>
      <c r="E1" s="2" t="s">
        <v>9</v>
      </c>
      <c r="F1" s="2" t="s">
        <v>10</v>
      </c>
      <c r="G1" s="2" t="s">
        <v>11</v>
      </c>
      <c r="H1" s="2" t="s">
        <v>12</v>
      </c>
      <c r="I1" s="2" t="s">
        <v>13</v>
      </c>
      <c r="J1" s="2" t="s">
        <v>14</v>
      </c>
    </row>
    <row r="2" spans="1:10" ht="102">
      <c r="A2" s="3">
        <v>1</v>
      </c>
      <c r="B2" s="4" t="s">
        <v>116</v>
      </c>
      <c r="C2" s="3" t="s">
        <v>117</v>
      </c>
      <c r="D2" s="4">
        <v>377.07</v>
      </c>
      <c r="E2" s="3" t="s">
        <v>33</v>
      </c>
      <c r="F2" s="3"/>
      <c r="G2" s="3"/>
      <c r="H2" s="4">
        <f>ROUND(F2*D2,0)</f>
        <v>0</v>
      </c>
      <c r="I2" s="4">
        <f>ROUND(G2*D2,0)</f>
        <v>0</v>
      </c>
      <c r="J2" s="5" t="s">
        <v>18</v>
      </c>
    </row>
    <row r="3" spans="1:10" ht="114.75">
      <c r="A3" s="3">
        <v>2</v>
      </c>
      <c r="B3" s="4" t="s">
        <v>118</v>
      </c>
      <c r="C3" s="3" t="s">
        <v>119</v>
      </c>
      <c r="D3" s="4">
        <v>57.3</v>
      </c>
      <c r="E3" s="3" t="s">
        <v>33</v>
      </c>
      <c r="F3" s="3"/>
      <c r="G3" s="3"/>
      <c r="H3" s="4">
        <f>ROUND(F3*D3,0)</f>
        <v>0</v>
      </c>
      <c r="I3" s="4">
        <f>ROUND(G3*D3,0)</f>
        <v>0</v>
      </c>
      <c r="J3" s="5" t="s">
        <v>18</v>
      </c>
    </row>
    <row r="4" spans="1:10" ht="102">
      <c r="A4" s="3">
        <v>3</v>
      </c>
      <c r="B4" s="4" t="s">
        <v>120</v>
      </c>
      <c r="C4" s="3" t="s">
        <v>121</v>
      </c>
      <c r="D4" s="4">
        <v>254.05</v>
      </c>
      <c r="E4" s="3" t="s">
        <v>33</v>
      </c>
      <c r="F4" s="3"/>
      <c r="G4" s="3"/>
      <c r="H4" s="4">
        <f>ROUND(F4*D4,0)</f>
        <v>0</v>
      </c>
      <c r="I4" s="4">
        <f>ROUND(G4*D4,0)</f>
        <v>0</v>
      </c>
      <c r="J4" s="5" t="s">
        <v>18</v>
      </c>
    </row>
    <row r="5" spans="1:10" ht="102">
      <c r="A5" s="3">
        <v>4</v>
      </c>
      <c r="B5" s="4" t="s">
        <v>122</v>
      </c>
      <c r="C5" s="3" t="s">
        <v>123</v>
      </c>
      <c r="D5" s="4">
        <v>6.1</v>
      </c>
      <c r="E5" s="3" t="s">
        <v>33</v>
      </c>
      <c r="F5" s="3"/>
      <c r="G5" s="3"/>
      <c r="H5" s="4">
        <f>ROUND(F5*D5,0)</f>
        <v>0</v>
      </c>
      <c r="I5" s="4">
        <f>ROUND(G5*D5,0)</f>
        <v>0</v>
      </c>
      <c r="J5" s="5" t="s">
        <v>18</v>
      </c>
    </row>
    <row r="6" spans="3:9" s="6" customFormat="1" ht="14.25">
      <c r="C6" s="6" t="s">
        <v>28</v>
      </c>
      <c r="H6" s="7">
        <f>ROUND(SUM(H2:H5),0)</f>
        <v>0</v>
      </c>
      <c r="I6" s="7">
        <f>ROUND(SUM(I2:I5),0)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&amp;CFalazás és egyéb kőműves munkák</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Sopár Tamás</cp:lastModifiedBy>
  <dcterms:modified xsi:type="dcterms:W3CDTF">2017-08-16T06:36:21Z</dcterms:modified>
  <cp:category/>
  <cp:version/>
  <cp:contentType/>
  <cp:contentStatus/>
</cp:coreProperties>
</file>